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dra\SynologyDrive\Turnen\EDV\HGW 2025\"/>
    </mc:Choice>
  </mc:AlternateContent>
  <xr:revisionPtr revIDLastSave="0" documentId="13_ncr:1_{57F9B7C9-4C90-4F8B-BA32-8E2E7CC37F3D}" xr6:coauthVersionLast="47" xr6:coauthVersionMax="47" xr10:uidLastSave="{00000000-0000-0000-0000-000000000000}"/>
  <workbookProtection workbookAlgorithmName="SHA-512" workbookHashValue="Ba1sSGUvErxhNVawQr6w2SHBsa9pnphebClCNlhbJ4MotRQybqewOkEMQgWsuUlUJleTyjXu1e3TSZZpJkGdLA==" workbookSaltValue="DGWoOJ2sElOodyOcHnPlEw==" workbookSpinCount="100000" lockStructure="1"/>
  <bookViews>
    <workbookView xWindow="-110" yWindow="-110" windowWidth="19420" windowHeight="10300" tabRatio="902" xr2:uid="{9ACAF364-A6D5-44A3-BDF1-D1B5AD9EAD3F}"/>
  </bookViews>
  <sheets>
    <sheet name="Sa1 (2015)" sheetId="1" r:id="rId1"/>
    <sheet name="Sa2 (2013)" sheetId="16" r:id="rId2"/>
    <sheet name="Sa3 (2012)" sheetId="15" r:id="rId3"/>
    <sheet name="Sa4 (2010)" sheetId="14" r:id="rId4"/>
    <sheet name="Sa4 (2009)" sheetId="13" r:id="rId5"/>
    <sheet name="So1 (2017)" sheetId="12" r:id="rId6"/>
    <sheet name="So1 (2011)" sheetId="17" r:id="rId7"/>
    <sheet name="So1 (2008uä)" sheetId="18" r:id="rId8"/>
    <sheet name="So2 (2016)" sheetId="19" r:id="rId9"/>
    <sheet name="So3 (2014)" sheetId="2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16" l="1"/>
  <c r="H14" i="1"/>
  <c r="Z22" i="12"/>
  <c r="AF22" i="12"/>
  <c r="H5" i="17"/>
  <c r="J5" i="17" s="1"/>
  <c r="N5" i="17"/>
  <c r="P5" i="17" s="1"/>
  <c r="T5" i="17"/>
  <c r="V5" i="17" s="1"/>
  <c r="Z5" i="17"/>
  <c r="AB5" i="17" s="1"/>
  <c r="AF5" i="17"/>
  <c r="AH5" i="17" s="1"/>
  <c r="N25" i="15"/>
  <c r="P25" i="15" s="1"/>
  <c r="N13" i="15"/>
  <c r="P13" i="15" s="1"/>
  <c r="N4" i="15"/>
  <c r="N10" i="15"/>
  <c r="P10" i="15" s="1"/>
  <c r="N9" i="15"/>
  <c r="N16" i="15"/>
  <c r="N8" i="15"/>
  <c r="N30" i="16"/>
  <c r="P30" i="16" s="1"/>
  <c r="N14" i="16"/>
  <c r="N21" i="16"/>
  <c r="N29" i="16"/>
  <c r="P29" i="16" s="1"/>
  <c r="N6" i="16"/>
  <c r="N5" i="16"/>
  <c r="T27" i="1"/>
  <c r="V27" i="1" s="1"/>
  <c r="H34" i="1"/>
  <c r="J34" i="1" s="1"/>
  <c r="N34" i="1"/>
  <c r="P34" i="1" s="1"/>
  <c r="T34" i="1"/>
  <c r="V34" i="1" s="1"/>
  <c r="Z34" i="1"/>
  <c r="AB34" i="1" s="1"/>
  <c r="AF34" i="1"/>
  <c r="AH34" i="1" s="1"/>
  <c r="H20" i="15"/>
  <c r="J20" i="15" s="1"/>
  <c r="N20" i="15"/>
  <c r="P20" i="15" s="1"/>
  <c r="T20" i="15"/>
  <c r="V20" i="15" s="1"/>
  <c r="Z20" i="15"/>
  <c r="AB20" i="15" s="1"/>
  <c r="AF20" i="15"/>
  <c r="AH20" i="15" s="1"/>
  <c r="H11" i="20"/>
  <c r="J11" i="20" s="1"/>
  <c r="N11" i="20"/>
  <c r="P11" i="20" s="1"/>
  <c r="T11" i="20"/>
  <c r="V11" i="20" s="1"/>
  <c r="Z11" i="20"/>
  <c r="AB11" i="20" s="1"/>
  <c r="AF11" i="20"/>
  <c r="AH11" i="20" s="1"/>
  <c r="N8" i="19"/>
  <c r="P8" i="19" s="1"/>
  <c r="T8" i="19"/>
  <c r="V8" i="19" s="1"/>
  <c r="Z8" i="19"/>
  <c r="AB8" i="19" s="1"/>
  <c r="AF8" i="19"/>
  <c r="AH8" i="19" s="1"/>
  <c r="N23" i="19"/>
  <c r="P23" i="19" s="1"/>
  <c r="T23" i="19"/>
  <c r="V23" i="19" s="1"/>
  <c r="Z23" i="19"/>
  <c r="AB23" i="19" s="1"/>
  <c r="AF23" i="19"/>
  <c r="AH23" i="19" s="1"/>
  <c r="AI23" i="19" s="1"/>
  <c r="H8" i="19"/>
  <c r="J8" i="19" s="1"/>
  <c r="AI8" i="19" s="1"/>
  <c r="H23" i="19"/>
  <c r="J23" i="19" s="1"/>
  <c r="AF13" i="20"/>
  <c r="AH13" i="20" s="1"/>
  <c r="Z13" i="20"/>
  <c r="AB13" i="20" s="1"/>
  <c r="T13" i="20"/>
  <c r="V13" i="20" s="1"/>
  <c r="N13" i="20"/>
  <c r="P13" i="20" s="1"/>
  <c r="H13" i="20"/>
  <c r="J13" i="20" s="1"/>
  <c r="AF21" i="20"/>
  <c r="AH21" i="20" s="1"/>
  <c r="Z21" i="20"/>
  <c r="AB21" i="20" s="1"/>
  <c r="T21" i="20"/>
  <c r="V21" i="20" s="1"/>
  <c r="N21" i="20"/>
  <c r="P21" i="20" s="1"/>
  <c r="H21" i="20"/>
  <c r="J21" i="20" s="1"/>
  <c r="AF27" i="20"/>
  <c r="AH27" i="20" s="1"/>
  <c r="Z27" i="20"/>
  <c r="AB27" i="20" s="1"/>
  <c r="T27" i="20"/>
  <c r="V27" i="20" s="1"/>
  <c r="N27" i="20"/>
  <c r="P27" i="20" s="1"/>
  <c r="H27" i="20"/>
  <c r="J27" i="20" s="1"/>
  <c r="AF36" i="20"/>
  <c r="AH36" i="20" s="1"/>
  <c r="Z36" i="20"/>
  <c r="AB36" i="20" s="1"/>
  <c r="T36" i="20"/>
  <c r="V36" i="20" s="1"/>
  <c r="N36" i="20"/>
  <c r="P36" i="20" s="1"/>
  <c r="H36" i="20"/>
  <c r="J36" i="20" s="1"/>
  <c r="AF33" i="20"/>
  <c r="AH33" i="20" s="1"/>
  <c r="Z33" i="20"/>
  <c r="AB33" i="20" s="1"/>
  <c r="T33" i="20"/>
  <c r="V33" i="20" s="1"/>
  <c r="N33" i="20"/>
  <c r="P33" i="20" s="1"/>
  <c r="H33" i="20"/>
  <c r="J33" i="20" s="1"/>
  <c r="AF18" i="20"/>
  <c r="AH18" i="20" s="1"/>
  <c r="Z18" i="20"/>
  <c r="AB18" i="20" s="1"/>
  <c r="T18" i="20"/>
  <c r="V18" i="20" s="1"/>
  <c r="N18" i="20"/>
  <c r="P18" i="20" s="1"/>
  <c r="H18" i="20"/>
  <c r="J18" i="20" s="1"/>
  <c r="AF9" i="20"/>
  <c r="AH9" i="20" s="1"/>
  <c r="Z9" i="20"/>
  <c r="AB9" i="20" s="1"/>
  <c r="T9" i="20"/>
  <c r="V9" i="20" s="1"/>
  <c r="N9" i="20"/>
  <c r="P9" i="20" s="1"/>
  <c r="H9" i="20"/>
  <c r="J9" i="20" s="1"/>
  <c r="AF7" i="20"/>
  <c r="AH7" i="20" s="1"/>
  <c r="Z7" i="20"/>
  <c r="AB7" i="20" s="1"/>
  <c r="T7" i="20"/>
  <c r="V7" i="20" s="1"/>
  <c r="N7" i="20"/>
  <c r="P7" i="20" s="1"/>
  <c r="H7" i="20"/>
  <c r="J7" i="20" s="1"/>
  <c r="AF5" i="20"/>
  <c r="AH5" i="20" s="1"/>
  <c r="Z5" i="20"/>
  <c r="AB5" i="20" s="1"/>
  <c r="T5" i="20"/>
  <c r="V5" i="20" s="1"/>
  <c r="N5" i="20"/>
  <c r="P5" i="20" s="1"/>
  <c r="H5" i="20"/>
  <c r="J5" i="20" s="1"/>
  <c r="AF31" i="20"/>
  <c r="AH31" i="20" s="1"/>
  <c r="Z31" i="20"/>
  <c r="AB31" i="20" s="1"/>
  <c r="T31" i="20"/>
  <c r="V31" i="20" s="1"/>
  <c r="N31" i="20"/>
  <c r="P31" i="20" s="1"/>
  <c r="H31" i="20"/>
  <c r="J31" i="20" s="1"/>
  <c r="AF34" i="20"/>
  <c r="AH34" i="20" s="1"/>
  <c r="Z34" i="20"/>
  <c r="AB34" i="20" s="1"/>
  <c r="T34" i="20"/>
  <c r="V34" i="20" s="1"/>
  <c r="N34" i="20"/>
  <c r="P34" i="20" s="1"/>
  <c r="H34" i="20"/>
  <c r="J34" i="20" s="1"/>
  <c r="AF10" i="20"/>
  <c r="AH10" i="20" s="1"/>
  <c r="Z10" i="20"/>
  <c r="AB10" i="20" s="1"/>
  <c r="T10" i="20"/>
  <c r="V10" i="20" s="1"/>
  <c r="N10" i="20"/>
  <c r="P10" i="20" s="1"/>
  <c r="H10" i="20"/>
  <c r="J10" i="20" s="1"/>
  <c r="AF28" i="20"/>
  <c r="AH28" i="20" s="1"/>
  <c r="Z28" i="20"/>
  <c r="AB28" i="20" s="1"/>
  <c r="T28" i="20"/>
  <c r="V28" i="20" s="1"/>
  <c r="N28" i="20"/>
  <c r="P28" i="20" s="1"/>
  <c r="H28" i="20"/>
  <c r="J28" i="20" s="1"/>
  <c r="AF23" i="20"/>
  <c r="AH23" i="20" s="1"/>
  <c r="Z23" i="20"/>
  <c r="AB23" i="20" s="1"/>
  <c r="T23" i="20"/>
  <c r="V23" i="20" s="1"/>
  <c r="N23" i="20"/>
  <c r="P23" i="20" s="1"/>
  <c r="H23" i="20"/>
  <c r="J23" i="20" s="1"/>
  <c r="AF4" i="20"/>
  <c r="AH4" i="20" s="1"/>
  <c r="Z4" i="20"/>
  <c r="AB4" i="20" s="1"/>
  <c r="T4" i="20"/>
  <c r="V4" i="20" s="1"/>
  <c r="N4" i="20"/>
  <c r="P4" i="20" s="1"/>
  <c r="H4" i="20"/>
  <c r="J4" i="20" s="1"/>
  <c r="AF29" i="20"/>
  <c r="AH29" i="20" s="1"/>
  <c r="Z29" i="20"/>
  <c r="AB29" i="20" s="1"/>
  <c r="T29" i="20"/>
  <c r="V29" i="20" s="1"/>
  <c r="N29" i="20"/>
  <c r="P29" i="20" s="1"/>
  <c r="H29" i="20"/>
  <c r="J29" i="20" s="1"/>
  <c r="AF35" i="20"/>
  <c r="AH35" i="20" s="1"/>
  <c r="Z35" i="20"/>
  <c r="AB35" i="20" s="1"/>
  <c r="T35" i="20"/>
  <c r="V35" i="20" s="1"/>
  <c r="N35" i="20"/>
  <c r="P35" i="20" s="1"/>
  <c r="H35" i="20"/>
  <c r="J35" i="20" s="1"/>
  <c r="AF32" i="20"/>
  <c r="AH32" i="20" s="1"/>
  <c r="Z32" i="20"/>
  <c r="AB32" i="20" s="1"/>
  <c r="T32" i="20"/>
  <c r="V32" i="20" s="1"/>
  <c r="N32" i="20"/>
  <c r="P32" i="20" s="1"/>
  <c r="H32" i="20"/>
  <c r="J32" i="20" s="1"/>
  <c r="AF24" i="20"/>
  <c r="AH24" i="20" s="1"/>
  <c r="Z24" i="20"/>
  <c r="AB24" i="20" s="1"/>
  <c r="T24" i="20"/>
  <c r="V24" i="20" s="1"/>
  <c r="N24" i="20"/>
  <c r="P24" i="20" s="1"/>
  <c r="H24" i="20"/>
  <c r="J24" i="20" s="1"/>
  <c r="AF8" i="20"/>
  <c r="AH8" i="20" s="1"/>
  <c r="Z8" i="20"/>
  <c r="AB8" i="20" s="1"/>
  <c r="T8" i="20"/>
  <c r="V8" i="20" s="1"/>
  <c r="N8" i="20"/>
  <c r="P8" i="20" s="1"/>
  <c r="H8" i="20"/>
  <c r="J8" i="20" s="1"/>
  <c r="AF25" i="20"/>
  <c r="AH25" i="20" s="1"/>
  <c r="Z25" i="20"/>
  <c r="AB25" i="20" s="1"/>
  <c r="T25" i="20"/>
  <c r="V25" i="20" s="1"/>
  <c r="N25" i="20"/>
  <c r="P25" i="20" s="1"/>
  <c r="H25" i="20"/>
  <c r="J25" i="20" s="1"/>
  <c r="AF26" i="20"/>
  <c r="AH26" i="20" s="1"/>
  <c r="Z26" i="20"/>
  <c r="AB26" i="20" s="1"/>
  <c r="T26" i="20"/>
  <c r="V26" i="20" s="1"/>
  <c r="N26" i="20"/>
  <c r="P26" i="20" s="1"/>
  <c r="H26" i="20"/>
  <c r="J26" i="20" s="1"/>
  <c r="AF30" i="20"/>
  <c r="AH30" i="20" s="1"/>
  <c r="Z30" i="20"/>
  <c r="AB30" i="20" s="1"/>
  <c r="T30" i="20"/>
  <c r="V30" i="20" s="1"/>
  <c r="N30" i="20"/>
  <c r="P30" i="20" s="1"/>
  <c r="H30" i="20"/>
  <c r="J30" i="20" s="1"/>
  <c r="AF6" i="20"/>
  <c r="AH6" i="20" s="1"/>
  <c r="Z6" i="20"/>
  <c r="AB6" i="20" s="1"/>
  <c r="T6" i="20"/>
  <c r="V6" i="20" s="1"/>
  <c r="N6" i="20"/>
  <c r="P6" i="20" s="1"/>
  <c r="H6" i="20"/>
  <c r="J6" i="20" s="1"/>
  <c r="AF16" i="20"/>
  <c r="AH16" i="20" s="1"/>
  <c r="Z16" i="20"/>
  <c r="AB16" i="20" s="1"/>
  <c r="T16" i="20"/>
  <c r="V16" i="20" s="1"/>
  <c r="N16" i="20"/>
  <c r="P16" i="20" s="1"/>
  <c r="H16" i="20"/>
  <c r="J16" i="20" s="1"/>
  <c r="AF19" i="20"/>
  <c r="AH19" i="20" s="1"/>
  <c r="Z19" i="20"/>
  <c r="AB19" i="20" s="1"/>
  <c r="T19" i="20"/>
  <c r="V19" i="20" s="1"/>
  <c r="N19" i="20"/>
  <c r="P19" i="20" s="1"/>
  <c r="J19" i="20"/>
  <c r="AF17" i="20"/>
  <c r="AH17" i="20" s="1"/>
  <c r="Z17" i="20"/>
  <c r="AB17" i="20" s="1"/>
  <c r="T17" i="20"/>
  <c r="V17" i="20" s="1"/>
  <c r="N17" i="20"/>
  <c r="P17" i="20" s="1"/>
  <c r="H17" i="20"/>
  <c r="J17" i="20" s="1"/>
  <c r="AF12" i="20"/>
  <c r="AH12" i="20" s="1"/>
  <c r="Z12" i="20"/>
  <c r="AB12" i="20" s="1"/>
  <c r="T12" i="20"/>
  <c r="V12" i="20" s="1"/>
  <c r="N12" i="20"/>
  <c r="P12" i="20" s="1"/>
  <c r="H12" i="20"/>
  <c r="J12" i="20" s="1"/>
  <c r="AF20" i="20"/>
  <c r="AH20" i="20" s="1"/>
  <c r="Z20" i="20"/>
  <c r="AB20" i="20" s="1"/>
  <c r="T20" i="20"/>
  <c r="V20" i="20" s="1"/>
  <c r="N20" i="20"/>
  <c r="P20" i="20" s="1"/>
  <c r="H20" i="20"/>
  <c r="J20" i="20" s="1"/>
  <c r="AF14" i="20"/>
  <c r="AH14" i="20" s="1"/>
  <c r="Z14" i="20"/>
  <c r="AB14" i="20" s="1"/>
  <c r="T14" i="20"/>
  <c r="V14" i="20" s="1"/>
  <c r="N14" i="20"/>
  <c r="P14" i="20" s="1"/>
  <c r="H14" i="20"/>
  <c r="J14" i="20" s="1"/>
  <c r="AF37" i="20"/>
  <c r="AH37" i="20" s="1"/>
  <c r="Z37" i="20"/>
  <c r="AB37" i="20" s="1"/>
  <c r="T37" i="20"/>
  <c r="V37" i="20" s="1"/>
  <c r="N37" i="20"/>
  <c r="P37" i="20" s="1"/>
  <c r="H37" i="20"/>
  <c r="J37" i="20" s="1"/>
  <c r="AF15" i="20"/>
  <c r="AH15" i="20" s="1"/>
  <c r="Z15" i="20"/>
  <c r="AB15" i="20" s="1"/>
  <c r="T15" i="20"/>
  <c r="V15" i="20" s="1"/>
  <c r="N15" i="20"/>
  <c r="P15" i="20" s="1"/>
  <c r="H15" i="20"/>
  <c r="J15" i="20" s="1"/>
  <c r="AF22" i="20"/>
  <c r="AH22" i="20" s="1"/>
  <c r="Z22" i="20"/>
  <c r="AB22" i="20" s="1"/>
  <c r="T22" i="20"/>
  <c r="V22" i="20" s="1"/>
  <c r="N22" i="20"/>
  <c r="P22" i="20" s="1"/>
  <c r="H22" i="20"/>
  <c r="J22" i="20" s="1"/>
  <c r="AF12" i="19"/>
  <c r="AH12" i="19" s="1"/>
  <c r="Z12" i="19"/>
  <c r="AB12" i="19" s="1"/>
  <c r="T12" i="19"/>
  <c r="V12" i="19" s="1"/>
  <c r="N12" i="19"/>
  <c r="P12" i="19" s="1"/>
  <c r="H12" i="19"/>
  <c r="J12" i="19" s="1"/>
  <c r="AF10" i="19"/>
  <c r="AH10" i="19" s="1"/>
  <c r="Z10" i="19"/>
  <c r="AB10" i="19" s="1"/>
  <c r="T10" i="19"/>
  <c r="V10" i="19" s="1"/>
  <c r="N10" i="19"/>
  <c r="P10" i="19" s="1"/>
  <c r="H10" i="19"/>
  <c r="J10" i="19" s="1"/>
  <c r="AF21" i="19"/>
  <c r="AH21" i="19" s="1"/>
  <c r="Z21" i="19"/>
  <c r="AB21" i="19" s="1"/>
  <c r="T21" i="19"/>
  <c r="V21" i="19" s="1"/>
  <c r="N21" i="19"/>
  <c r="P21" i="19" s="1"/>
  <c r="H21" i="19"/>
  <c r="J21" i="19" s="1"/>
  <c r="AF13" i="19"/>
  <c r="AH13" i="19" s="1"/>
  <c r="Z13" i="19"/>
  <c r="AB13" i="19" s="1"/>
  <c r="T13" i="19"/>
  <c r="V13" i="19" s="1"/>
  <c r="N13" i="19"/>
  <c r="P13" i="19" s="1"/>
  <c r="H13" i="19"/>
  <c r="J13" i="19" s="1"/>
  <c r="AF29" i="19"/>
  <c r="AH29" i="19" s="1"/>
  <c r="AB29" i="19"/>
  <c r="Z29" i="19"/>
  <c r="T29" i="19"/>
  <c r="V29" i="19" s="1"/>
  <c r="N29" i="19"/>
  <c r="P29" i="19" s="1"/>
  <c r="H29" i="19"/>
  <c r="J29" i="19" s="1"/>
  <c r="AF37" i="19"/>
  <c r="AH37" i="19" s="1"/>
  <c r="Z37" i="19"/>
  <c r="AB37" i="19" s="1"/>
  <c r="T37" i="19"/>
  <c r="V37" i="19" s="1"/>
  <c r="N37" i="19"/>
  <c r="P37" i="19" s="1"/>
  <c r="H37" i="19"/>
  <c r="J37" i="19" s="1"/>
  <c r="AF24" i="19"/>
  <c r="AH24" i="19" s="1"/>
  <c r="Z24" i="19"/>
  <c r="AB24" i="19" s="1"/>
  <c r="T24" i="19"/>
  <c r="V24" i="19" s="1"/>
  <c r="N24" i="19"/>
  <c r="P24" i="19" s="1"/>
  <c r="H24" i="19"/>
  <c r="J24" i="19" s="1"/>
  <c r="AF26" i="19"/>
  <c r="AH26" i="19" s="1"/>
  <c r="Z26" i="19"/>
  <c r="AB26" i="19" s="1"/>
  <c r="T26" i="19"/>
  <c r="V26" i="19" s="1"/>
  <c r="N26" i="19"/>
  <c r="P26" i="19" s="1"/>
  <c r="H26" i="19"/>
  <c r="J26" i="19" s="1"/>
  <c r="AF32" i="19"/>
  <c r="AH32" i="19" s="1"/>
  <c r="Z32" i="19"/>
  <c r="AB32" i="19" s="1"/>
  <c r="T32" i="19"/>
  <c r="V32" i="19" s="1"/>
  <c r="N32" i="19"/>
  <c r="P32" i="19" s="1"/>
  <c r="H32" i="19"/>
  <c r="J32" i="19" s="1"/>
  <c r="AF38" i="19"/>
  <c r="AH38" i="19" s="1"/>
  <c r="Z38" i="19"/>
  <c r="AB38" i="19" s="1"/>
  <c r="T38" i="19"/>
  <c r="V38" i="19" s="1"/>
  <c r="N38" i="19"/>
  <c r="P38" i="19" s="1"/>
  <c r="H38" i="19"/>
  <c r="J38" i="19" s="1"/>
  <c r="AH33" i="19"/>
  <c r="AF33" i="19"/>
  <c r="AB33" i="19"/>
  <c r="Z33" i="19"/>
  <c r="T33" i="19"/>
  <c r="V33" i="19" s="1"/>
  <c r="N33" i="19"/>
  <c r="P33" i="19" s="1"/>
  <c r="H33" i="19"/>
  <c r="J33" i="19" s="1"/>
  <c r="AF15" i="19"/>
  <c r="AH15" i="19" s="1"/>
  <c r="Z15" i="19"/>
  <c r="AB15" i="19" s="1"/>
  <c r="T15" i="19"/>
  <c r="V15" i="19" s="1"/>
  <c r="N15" i="19"/>
  <c r="P15" i="19" s="1"/>
  <c r="H15" i="19"/>
  <c r="J15" i="19" s="1"/>
  <c r="AF27" i="19"/>
  <c r="AH27" i="19" s="1"/>
  <c r="Z27" i="19"/>
  <c r="AB27" i="19" s="1"/>
  <c r="T27" i="19"/>
  <c r="V27" i="19" s="1"/>
  <c r="N27" i="19"/>
  <c r="P27" i="19" s="1"/>
  <c r="H27" i="19"/>
  <c r="J27" i="19" s="1"/>
  <c r="AF31" i="19"/>
  <c r="AH31" i="19" s="1"/>
  <c r="Z31" i="19"/>
  <c r="AB31" i="19" s="1"/>
  <c r="T31" i="19"/>
  <c r="V31" i="19" s="1"/>
  <c r="N31" i="19"/>
  <c r="P31" i="19" s="1"/>
  <c r="H31" i="19"/>
  <c r="J31" i="19" s="1"/>
  <c r="AF19" i="19"/>
  <c r="AH19" i="19" s="1"/>
  <c r="Z19" i="19"/>
  <c r="AB19" i="19" s="1"/>
  <c r="T19" i="19"/>
  <c r="V19" i="19" s="1"/>
  <c r="N19" i="19"/>
  <c r="P19" i="19" s="1"/>
  <c r="H19" i="19"/>
  <c r="J19" i="19" s="1"/>
  <c r="AF11" i="19"/>
  <c r="AH11" i="19" s="1"/>
  <c r="Z11" i="19"/>
  <c r="AB11" i="19" s="1"/>
  <c r="T11" i="19"/>
  <c r="V11" i="19" s="1"/>
  <c r="N11" i="19"/>
  <c r="P11" i="19" s="1"/>
  <c r="H11" i="19"/>
  <c r="J11" i="19" s="1"/>
  <c r="AF28" i="19"/>
  <c r="AH28" i="19" s="1"/>
  <c r="Z28" i="19"/>
  <c r="AB28" i="19" s="1"/>
  <c r="T28" i="19"/>
  <c r="V28" i="19" s="1"/>
  <c r="N28" i="19"/>
  <c r="P28" i="19" s="1"/>
  <c r="H28" i="19"/>
  <c r="J28" i="19" s="1"/>
  <c r="AF18" i="19"/>
  <c r="AH18" i="19" s="1"/>
  <c r="Z18" i="19"/>
  <c r="AB18" i="19" s="1"/>
  <c r="T18" i="19"/>
  <c r="V18" i="19" s="1"/>
  <c r="N18" i="19"/>
  <c r="P18" i="19" s="1"/>
  <c r="H18" i="19"/>
  <c r="J18" i="19" s="1"/>
  <c r="AF36" i="19"/>
  <c r="AH36" i="19" s="1"/>
  <c r="Z36" i="19"/>
  <c r="AB36" i="19" s="1"/>
  <c r="T36" i="19"/>
  <c r="V36" i="19" s="1"/>
  <c r="N36" i="19"/>
  <c r="P36" i="19" s="1"/>
  <c r="H36" i="19"/>
  <c r="J36" i="19" s="1"/>
  <c r="AF22" i="19"/>
  <c r="AH22" i="19" s="1"/>
  <c r="Z22" i="19"/>
  <c r="AB22" i="19" s="1"/>
  <c r="V22" i="19"/>
  <c r="T22" i="19"/>
  <c r="N22" i="19"/>
  <c r="P22" i="19" s="1"/>
  <c r="H22" i="19"/>
  <c r="J22" i="19" s="1"/>
  <c r="AF17" i="19"/>
  <c r="AH17" i="19" s="1"/>
  <c r="Z17" i="19"/>
  <c r="AB17" i="19" s="1"/>
  <c r="T17" i="19"/>
  <c r="V17" i="19" s="1"/>
  <c r="N17" i="19"/>
  <c r="P17" i="19" s="1"/>
  <c r="J17" i="19"/>
  <c r="H17" i="19"/>
  <c r="AF5" i="19"/>
  <c r="AH5" i="19" s="1"/>
  <c r="Z5" i="19"/>
  <c r="AB5" i="19" s="1"/>
  <c r="T5" i="19"/>
  <c r="V5" i="19" s="1"/>
  <c r="N5" i="19"/>
  <c r="P5" i="19" s="1"/>
  <c r="H5" i="19"/>
  <c r="J5" i="19" s="1"/>
  <c r="AF20" i="19"/>
  <c r="AH20" i="19" s="1"/>
  <c r="Z20" i="19"/>
  <c r="AB20" i="19" s="1"/>
  <c r="T20" i="19"/>
  <c r="V20" i="19" s="1"/>
  <c r="N20" i="19"/>
  <c r="P20" i="19" s="1"/>
  <c r="H20" i="19"/>
  <c r="J20" i="19" s="1"/>
  <c r="AF35" i="19"/>
  <c r="AH35" i="19" s="1"/>
  <c r="Z35" i="19"/>
  <c r="AB35" i="19" s="1"/>
  <c r="T35" i="19"/>
  <c r="V35" i="19" s="1"/>
  <c r="N35" i="19"/>
  <c r="P35" i="19" s="1"/>
  <c r="H35" i="19"/>
  <c r="J35" i="19" s="1"/>
  <c r="AF34" i="19"/>
  <c r="AH34" i="19" s="1"/>
  <c r="Z34" i="19"/>
  <c r="AB34" i="19" s="1"/>
  <c r="T34" i="19"/>
  <c r="V34" i="19" s="1"/>
  <c r="N34" i="19"/>
  <c r="P34" i="19" s="1"/>
  <c r="H34" i="19"/>
  <c r="J34" i="19" s="1"/>
  <c r="AF39" i="19"/>
  <c r="AH39" i="19" s="1"/>
  <c r="Z39" i="19"/>
  <c r="AB39" i="19" s="1"/>
  <c r="T39" i="19"/>
  <c r="V39" i="19" s="1"/>
  <c r="N39" i="19"/>
  <c r="P39" i="19" s="1"/>
  <c r="H39" i="19"/>
  <c r="J39" i="19" s="1"/>
  <c r="AF6" i="19"/>
  <c r="AH6" i="19" s="1"/>
  <c r="Z6" i="19"/>
  <c r="AB6" i="19" s="1"/>
  <c r="T6" i="19"/>
  <c r="V6" i="19" s="1"/>
  <c r="N6" i="19"/>
  <c r="P6" i="19" s="1"/>
  <c r="H6" i="19"/>
  <c r="J6" i="19" s="1"/>
  <c r="AF14" i="19"/>
  <c r="AH14" i="19" s="1"/>
  <c r="Z14" i="19"/>
  <c r="AB14" i="19" s="1"/>
  <c r="T14" i="19"/>
  <c r="V14" i="19" s="1"/>
  <c r="N14" i="19"/>
  <c r="P14" i="19" s="1"/>
  <c r="H14" i="19"/>
  <c r="J14" i="19" s="1"/>
  <c r="AF7" i="19"/>
  <c r="AH7" i="19" s="1"/>
  <c r="Z7" i="19"/>
  <c r="AB7" i="19" s="1"/>
  <c r="T7" i="19"/>
  <c r="V7" i="19" s="1"/>
  <c r="N7" i="19"/>
  <c r="P7" i="19" s="1"/>
  <c r="H7" i="19"/>
  <c r="J7" i="19" s="1"/>
  <c r="AF30" i="19"/>
  <c r="AH30" i="19" s="1"/>
  <c r="Z30" i="19"/>
  <c r="AB30" i="19" s="1"/>
  <c r="T30" i="19"/>
  <c r="V30" i="19" s="1"/>
  <c r="N30" i="19"/>
  <c r="P30" i="19" s="1"/>
  <c r="H30" i="19"/>
  <c r="J30" i="19" s="1"/>
  <c r="AF4" i="19"/>
  <c r="AH4" i="19" s="1"/>
  <c r="Z4" i="19"/>
  <c r="AB4" i="19" s="1"/>
  <c r="T4" i="19"/>
  <c r="V4" i="19" s="1"/>
  <c r="N4" i="19"/>
  <c r="P4" i="19" s="1"/>
  <c r="H4" i="19"/>
  <c r="J4" i="19" s="1"/>
  <c r="AF25" i="19"/>
  <c r="AH25" i="19" s="1"/>
  <c r="Z25" i="19"/>
  <c r="AB25" i="19" s="1"/>
  <c r="T25" i="19"/>
  <c r="V25" i="19" s="1"/>
  <c r="N25" i="19"/>
  <c r="P25" i="19" s="1"/>
  <c r="H25" i="19"/>
  <c r="J25" i="19" s="1"/>
  <c r="AF9" i="19"/>
  <c r="AH9" i="19" s="1"/>
  <c r="Z9" i="19"/>
  <c r="AB9" i="19" s="1"/>
  <c r="T9" i="19"/>
  <c r="V9" i="19" s="1"/>
  <c r="N9" i="19"/>
  <c r="P9" i="19" s="1"/>
  <c r="H9" i="19"/>
  <c r="J9" i="19" s="1"/>
  <c r="AF16" i="19"/>
  <c r="AH16" i="19" s="1"/>
  <c r="Z16" i="19"/>
  <c r="AB16" i="19" s="1"/>
  <c r="T16" i="19"/>
  <c r="V16" i="19" s="1"/>
  <c r="N16" i="19"/>
  <c r="P16" i="19" s="1"/>
  <c r="H16" i="19"/>
  <c r="J16" i="19" s="1"/>
  <c r="AF5" i="18"/>
  <c r="AH5" i="18" s="1"/>
  <c r="Z5" i="18"/>
  <c r="AB5" i="18" s="1"/>
  <c r="T5" i="18"/>
  <c r="V5" i="18" s="1"/>
  <c r="N5" i="18"/>
  <c r="P5" i="18" s="1"/>
  <c r="H5" i="18"/>
  <c r="J5" i="18" s="1"/>
  <c r="AF8" i="18"/>
  <c r="AH8" i="18" s="1"/>
  <c r="Z8" i="18"/>
  <c r="AB8" i="18" s="1"/>
  <c r="T8" i="18"/>
  <c r="V8" i="18" s="1"/>
  <c r="N8" i="18"/>
  <c r="P8" i="18" s="1"/>
  <c r="H8" i="18"/>
  <c r="J8" i="18" s="1"/>
  <c r="AF4" i="18"/>
  <c r="AH4" i="18" s="1"/>
  <c r="Z4" i="18"/>
  <c r="AB4" i="18" s="1"/>
  <c r="T4" i="18"/>
  <c r="V4" i="18" s="1"/>
  <c r="N4" i="18"/>
  <c r="P4" i="18" s="1"/>
  <c r="H4" i="18"/>
  <c r="J4" i="18" s="1"/>
  <c r="AF7" i="18"/>
  <c r="AH7" i="18" s="1"/>
  <c r="Z7" i="18"/>
  <c r="AB7" i="18" s="1"/>
  <c r="T7" i="18"/>
  <c r="V7" i="18" s="1"/>
  <c r="N7" i="18"/>
  <c r="P7" i="18" s="1"/>
  <c r="H7" i="18"/>
  <c r="J7" i="18" s="1"/>
  <c r="AF6" i="18"/>
  <c r="AH6" i="18" s="1"/>
  <c r="Z6" i="18"/>
  <c r="AB6" i="18" s="1"/>
  <c r="T6" i="18"/>
  <c r="V6" i="18" s="1"/>
  <c r="N6" i="18"/>
  <c r="P6" i="18" s="1"/>
  <c r="H6" i="18"/>
  <c r="J6" i="18" s="1"/>
  <c r="AF9" i="17"/>
  <c r="AH9" i="17" s="1"/>
  <c r="Z9" i="17"/>
  <c r="AB9" i="17" s="1"/>
  <c r="T9" i="17"/>
  <c r="V9" i="17" s="1"/>
  <c r="N9" i="17"/>
  <c r="P9" i="17" s="1"/>
  <c r="H9" i="17"/>
  <c r="J9" i="17" s="1"/>
  <c r="AF7" i="17"/>
  <c r="AH7" i="17" s="1"/>
  <c r="Z7" i="17"/>
  <c r="AB7" i="17" s="1"/>
  <c r="T7" i="17"/>
  <c r="V7" i="17" s="1"/>
  <c r="N7" i="17"/>
  <c r="P7" i="17" s="1"/>
  <c r="J7" i="17"/>
  <c r="H7" i="17"/>
  <c r="AF6" i="17"/>
  <c r="AH6" i="17" s="1"/>
  <c r="Z6" i="17"/>
  <c r="AB6" i="17" s="1"/>
  <c r="T6" i="17"/>
  <c r="V6" i="17" s="1"/>
  <c r="N6" i="17"/>
  <c r="P6" i="17" s="1"/>
  <c r="H6" i="17"/>
  <c r="J6" i="17" s="1"/>
  <c r="AF12" i="17"/>
  <c r="AH12" i="17" s="1"/>
  <c r="Z12" i="17"/>
  <c r="AB12" i="17" s="1"/>
  <c r="T12" i="17"/>
  <c r="V12" i="17" s="1"/>
  <c r="N12" i="17"/>
  <c r="P12" i="17" s="1"/>
  <c r="H12" i="17"/>
  <c r="J12" i="17" s="1"/>
  <c r="AF10" i="17"/>
  <c r="AH10" i="17" s="1"/>
  <c r="Z10" i="17"/>
  <c r="AB10" i="17" s="1"/>
  <c r="T10" i="17"/>
  <c r="V10" i="17" s="1"/>
  <c r="N10" i="17"/>
  <c r="P10" i="17" s="1"/>
  <c r="H10" i="17"/>
  <c r="J10" i="17" s="1"/>
  <c r="AF11" i="17"/>
  <c r="AH11" i="17" s="1"/>
  <c r="Z11" i="17"/>
  <c r="AB11" i="17" s="1"/>
  <c r="T11" i="17"/>
  <c r="V11" i="17" s="1"/>
  <c r="P11" i="17"/>
  <c r="N11" i="17"/>
  <c r="H11" i="17"/>
  <c r="J11" i="17" s="1"/>
  <c r="AH8" i="17"/>
  <c r="AF8" i="17"/>
  <c r="Z8" i="17"/>
  <c r="AB8" i="17" s="1"/>
  <c r="T8" i="17"/>
  <c r="V8" i="17" s="1"/>
  <c r="N8" i="17"/>
  <c r="P8" i="17" s="1"/>
  <c r="H8" i="17"/>
  <c r="J8" i="17" s="1"/>
  <c r="AH4" i="17"/>
  <c r="AF4" i="17"/>
  <c r="Z4" i="17"/>
  <c r="AB4" i="17" s="1"/>
  <c r="T4" i="17"/>
  <c r="V4" i="17" s="1"/>
  <c r="N4" i="17"/>
  <c r="P4" i="17" s="1"/>
  <c r="H4" i="17"/>
  <c r="J4" i="17" s="1"/>
  <c r="AF18" i="16"/>
  <c r="AH18" i="16" s="1"/>
  <c r="Z18" i="16"/>
  <c r="AB18" i="16" s="1"/>
  <c r="T18" i="16"/>
  <c r="V18" i="16" s="1"/>
  <c r="N18" i="16"/>
  <c r="P18" i="16" s="1"/>
  <c r="H18" i="16"/>
  <c r="J18" i="16" s="1"/>
  <c r="AF23" i="16"/>
  <c r="AH23" i="16" s="1"/>
  <c r="Z23" i="16"/>
  <c r="AB23" i="16" s="1"/>
  <c r="T23" i="16"/>
  <c r="V23" i="16" s="1"/>
  <c r="N23" i="16"/>
  <c r="P23" i="16" s="1"/>
  <c r="H23" i="16"/>
  <c r="J23" i="16" s="1"/>
  <c r="AF27" i="16"/>
  <c r="AH27" i="16" s="1"/>
  <c r="Z27" i="16"/>
  <c r="AB27" i="16" s="1"/>
  <c r="T27" i="16"/>
  <c r="V27" i="16" s="1"/>
  <c r="N27" i="16"/>
  <c r="P27" i="16" s="1"/>
  <c r="H27" i="16"/>
  <c r="J27" i="16" s="1"/>
  <c r="AF33" i="16"/>
  <c r="AH33" i="16" s="1"/>
  <c r="Z33" i="16"/>
  <c r="AB33" i="16" s="1"/>
  <c r="T33" i="16"/>
  <c r="V33" i="16" s="1"/>
  <c r="N33" i="16"/>
  <c r="P33" i="16" s="1"/>
  <c r="H33" i="16"/>
  <c r="J33" i="16" s="1"/>
  <c r="AF38" i="16"/>
  <c r="AH38" i="16" s="1"/>
  <c r="Z38" i="16"/>
  <c r="AB38" i="16" s="1"/>
  <c r="T38" i="16"/>
  <c r="V38" i="16" s="1"/>
  <c r="N38" i="16"/>
  <c r="P38" i="16" s="1"/>
  <c r="H38" i="16"/>
  <c r="J38" i="16" s="1"/>
  <c r="AF37" i="16"/>
  <c r="AH37" i="16" s="1"/>
  <c r="AB37" i="16"/>
  <c r="T37" i="16"/>
  <c r="V37" i="16" s="1"/>
  <c r="N37" i="16"/>
  <c r="P37" i="16" s="1"/>
  <c r="H37" i="16"/>
  <c r="J37" i="16" s="1"/>
  <c r="AF34" i="16"/>
  <c r="AH34" i="16" s="1"/>
  <c r="Z34" i="16"/>
  <c r="AB34" i="16" s="1"/>
  <c r="T34" i="16"/>
  <c r="V34" i="16" s="1"/>
  <c r="N34" i="16"/>
  <c r="P34" i="16" s="1"/>
  <c r="H34" i="16"/>
  <c r="J34" i="16" s="1"/>
  <c r="AF17" i="16"/>
  <c r="AH17" i="16" s="1"/>
  <c r="Z17" i="16"/>
  <c r="AB17" i="16" s="1"/>
  <c r="T17" i="16"/>
  <c r="V17" i="16" s="1"/>
  <c r="N17" i="16"/>
  <c r="P17" i="16" s="1"/>
  <c r="H17" i="16"/>
  <c r="J17" i="16" s="1"/>
  <c r="AF5" i="16"/>
  <c r="AH5" i="16" s="1"/>
  <c r="Z5" i="16"/>
  <c r="AB5" i="16" s="1"/>
  <c r="T5" i="16"/>
  <c r="V5" i="16" s="1"/>
  <c r="P5" i="16"/>
  <c r="H5" i="16"/>
  <c r="J5" i="16" s="1"/>
  <c r="AF6" i="16"/>
  <c r="AH6" i="16" s="1"/>
  <c r="Z6" i="16"/>
  <c r="AB6" i="16" s="1"/>
  <c r="T6" i="16"/>
  <c r="V6" i="16" s="1"/>
  <c r="P6" i="16"/>
  <c r="H6" i="16"/>
  <c r="J6" i="16" s="1"/>
  <c r="AF29" i="16"/>
  <c r="AH29" i="16" s="1"/>
  <c r="Z29" i="16"/>
  <c r="AB29" i="16" s="1"/>
  <c r="T29" i="16"/>
  <c r="V29" i="16" s="1"/>
  <c r="H29" i="16"/>
  <c r="J29" i="16" s="1"/>
  <c r="AF21" i="16"/>
  <c r="AH21" i="16" s="1"/>
  <c r="Z21" i="16"/>
  <c r="AB21" i="16" s="1"/>
  <c r="T21" i="16"/>
  <c r="V21" i="16" s="1"/>
  <c r="P21" i="16"/>
  <c r="H21" i="16"/>
  <c r="J21" i="16" s="1"/>
  <c r="AF14" i="16"/>
  <c r="AH14" i="16" s="1"/>
  <c r="Z14" i="16"/>
  <c r="AB14" i="16" s="1"/>
  <c r="T14" i="16"/>
  <c r="V14" i="16" s="1"/>
  <c r="P14" i="16"/>
  <c r="H14" i="16"/>
  <c r="J14" i="16" s="1"/>
  <c r="AF30" i="16"/>
  <c r="AH30" i="16" s="1"/>
  <c r="Z30" i="16"/>
  <c r="AB30" i="16" s="1"/>
  <c r="T30" i="16"/>
  <c r="V30" i="16" s="1"/>
  <c r="H30" i="16"/>
  <c r="J30" i="16" s="1"/>
  <c r="AF12" i="16"/>
  <c r="AH12" i="16" s="1"/>
  <c r="Z12" i="16"/>
  <c r="AB12" i="16" s="1"/>
  <c r="T12" i="16"/>
  <c r="V12" i="16" s="1"/>
  <c r="N12" i="16"/>
  <c r="P12" i="16" s="1"/>
  <c r="H12" i="16"/>
  <c r="J12" i="16" s="1"/>
  <c r="AF13" i="16"/>
  <c r="AH13" i="16" s="1"/>
  <c r="Z13" i="16"/>
  <c r="AB13" i="16" s="1"/>
  <c r="T13" i="16"/>
  <c r="V13" i="16" s="1"/>
  <c r="N13" i="16"/>
  <c r="P13" i="16" s="1"/>
  <c r="H13" i="16"/>
  <c r="J13" i="16" s="1"/>
  <c r="AF4" i="16"/>
  <c r="AH4" i="16" s="1"/>
  <c r="Z4" i="16"/>
  <c r="AB4" i="16" s="1"/>
  <c r="T4" i="16"/>
  <c r="V4" i="16" s="1"/>
  <c r="N4" i="16"/>
  <c r="P4" i="16" s="1"/>
  <c r="H4" i="16"/>
  <c r="J4" i="16" s="1"/>
  <c r="AF8" i="16"/>
  <c r="AH8" i="16" s="1"/>
  <c r="Z8" i="16"/>
  <c r="AB8" i="16" s="1"/>
  <c r="T8" i="16"/>
  <c r="V8" i="16" s="1"/>
  <c r="N8" i="16"/>
  <c r="P8" i="16" s="1"/>
  <c r="H8" i="16"/>
  <c r="J8" i="16" s="1"/>
  <c r="AF9" i="16"/>
  <c r="AH9" i="16" s="1"/>
  <c r="Z9" i="16"/>
  <c r="AB9" i="16" s="1"/>
  <c r="T9" i="16"/>
  <c r="V9" i="16" s="1"/>
  <c r="N9" i="16"/>
  <c r="P9" i="16" s="1"/>
  <c r="H9" i="16"/>
  <c r="J9" i="16" s="1"/>
  <c r="AF31" i="16"/>
  <c r="AH31" i="16" s="1"/>
  <c r="Z31" i="16"/>
  <c r="AB31" i="16" s="1"/>
  <c r="T31" i="16"/>
  <c r="V31" i="16" s="1"/>
  <c r="N31" i="16"/>
  <c r="P31" i="16" s="1"/>
  <c r="H31" i="16"/>
  <c r="J31" i="16" s="1"/>
  <c r="AF24" i="16"/>
  <c r="AH24" i="16" s="1"/>
  <c r="Z24" i="16"/>
  <c r="AB24" i="16" s="1"/>
  <c r="T24" i="16"/>
  <c r="V24" i="16" s="1"/>
  <c r="P24" i="16"/>
  <c r="N24" i="16"/>
  <c r="H24" i="16"/>
  <c r="J24" i="16" s="1"/>
  <c r="AF10" i="16"/>
  <c r="AH10" i="16" s="1"/>
  <c r="Z10" i="16"/>
  <c r="AB10" i="16" s="1"/>
  <c r="T10" i="16"/>
  <c r="V10" i="16" s="1"/>
  <c r="N10" i="16"/>
  <c r="P10" i="16" s="1"/>
  <c r="H10" i="16"/>
  <c r="J10" i="16" s="1"/>
  <c r="AF36" i="16"/>
  <c r="AH36" i="16" s="1"/>
  <c r="Z36" i="16"/>
  <c r="AB36" i="16" s="1"/>
  <c r="T36" i="16"/>
  <c r="V36" i="16" s="1"/>
  <c r="N36" i="16"/>
  <c r="P36" i="16" s="1"/>
  <c r="H36" i="16"/>
  <c r="J36" i="16" s="1"/>
  <c r="AF39" i="16"/>
  <c r="AH39" i="16" s="1"/>
  <c r="Z39" i="16"/>
  <c r="AB39" i="16" s="1"/>
  <c r="T39" i="16"/>
  <c r="V39" i="16" s="1"/>
  <c r="N39" i="16"/>
  <c r="P39" i="16" s="1"/>
  <c r="H39" i="16"/>
  <c r="J39" i="16" s="1"/>
  <c r="AF15" i="16"/>
  <c r="AH15" i="16" s="1"/>
  <c r="Z15" i="16"/>
  <c r="AB15" i="16" s="1"/>
  <c r="T15" i="16"/>
  <c r="V15" i="16" s="1"/>
  <c r="N15" i="16"/>
  <c r="P15" i="16" s="1"/>
  <c r="H15" i="16"/>
  <c r="J15" i="16" s="1"/>
  <c r="AF11" i="16"/>
  <c r="AH11" i="16" s="1"/>
  <c r="Z11" i="16"/>
  <c r="AB11" i="16" s="1"/>
  <c r="T11" i="16"/>
  <c r="V11" i="16" s="1"/>
  <c r="N11" i="16"/>
  <c r="P11" i="16" s="1"/>
  <c r="H11" i="16"/>
  <c r="J11" i="16" s="1"/>
  <c r="AF20" i="16"/>
  <c r="AH20" i="16" s="1"/>
  <c r="Z20" i="16"/>
  <c r="AB20" i="16" s="1"/>
  <c r="T20" i="16"/>
  <c r="V20" i="16" s="1"/>
  <c r="N20" i="16"/>
  <c r="P20" i="16" s="1"/>
  <c r="H20" i="16"/>
  <c r="J20" i="16" s="1"/>
  <c r="AF22" i="16"/>
  <c r="AH22" i="16" s="1"/>
  <c r="Z22" i="16"/>
  <c r="AB22" i="16" s="1"/>
  <c r="T22" i="16"/>
  <c r="V22" i="16" s="1"/>
  <c r="N22" i="16"/>
  <c r="P22" i="16" s="1"/>
  <c r="H22" i="16"/>
  <c r="J22" i="16" s="1"/>
  <c r="AF7" i="16"/>
  <c r="AH7" i="16" s="1"/>
  <c r="Z7" i="16"/>
  <c r="AB7" i="16" s="1"/>
  <c r="T7" i="16"/>
  <c r="V7" i="16" s="1"/>
  <c r="N7" i="16"/>
  <c r="P7" i="16" s="1"/>
  <c r="H7" i="16"/>
  <c r="J7" i="16" s="1"/>
  <c r="AF25" i="16"/>
  <c r="AH25" i="16" s="1"/>
  <c r="Z25" i="16"/>
  <c r="AB25" i="16" s="1"/>
  <c r="T25" i="16"/>
  <c r="V25" i="16" s="1"/>
  <c r="N25" i="16"/>
  <c r="P25" i="16" s="1"/>
  <c r="H25" i="16"/>
  <c r="J25" i="16" s="1"/>
  <c r="AF28" i="16"/>
  <c r="AH28" i="16" s="1"/>
  <c r="Z28" i="16"/>
  <c r="AB28" i="16" s="1"/>
  <c r="T28" i="16"/>
  <c r="V28" i="16" s="1"/>
  <c r="N28" i="16"/>
  <c r="P28" i="16" s="1"/>
  <c r="H28" i="16"/>
  <c r="J28" i="16" s="1"/>
  <c r="AF32" i="16"/>
  <c r="AH32" i="16" s="1"/>
  <c r="Z32" i="16"/>
  <c r="AB32" i="16" s="1"/>
  <c r="T32" i="16"/>
  <c r="V32" i="16" s="1"/>
  <c r="N32" i="16"/>
  <c r="P32" i="16" s="1"/>
  <c r="H32" i="16"/>
  <c r="J32" i="16" s="1"/>
  <c r="AF35" i="16"/>
  <c r="AH35" i="16" s="1"/>
  <c r="Z35" i="16"/>
  <c r="AB35" i="16" s="1"/>
  <c r="T35" i="16"/>
  <c r="V35" i="16" s="1"/>
  <c r="N35" i="16"/>
  <c r="P35" i="16" s="1"/>
  <c r="H35" i="16"/>
  <c r="J35" i="16" s="1"/>
  <c r="AF19" i="16"/>
  <c r="AH19" i="16" s="1"/>
  <c r="Z19" i="16"/>
  <c r="AB19" i="16" s="1"/>
  <c r="T19" i="16"/>
  <c r="V19" i="16" s="1"/>
  <c r="N19" i="16"/>
  <c r="P19" i="16" s="1"/>
  <c r="H19" i="16"/>
  <c r="J19" i="16" s="1"/>
  <c r="AF16" i="16"/>
  <c r="AH16" i="16" s="1"/>
  <c r="Z16" i="16"/>
  <c r="AB16" i="16" s="1"/>
  <c r="T16" i="16"/>
  <c r="V16" i="16" s="1"/>
  <c r="N16" i="16"/>
  <c r="P16" i="16" s="1"/>
  <c r="H16" i="16"/>
  <c r="J16" i="16" s="1"/>
  <c r="AF26" i="16"/>
  <c r="AH26" i="16" s="1"/>
  <c r="Z26" i="16"/>
  <c r="AB26" i="16" s="1"/>
  <c r="T26" i="16"/>
  <c r="V26" i="16" s="1"/>
  <c r="N26" i="16"/>
  <c r="P26" i="16" s="1"/>
  <c r="H26" i="16"/>
  <c r="J26" i="16" s="1"/>
  <c r="AF27" i="15"/>
  <c r="AH27" i="15" s="1"/>
  <c r="Z27" i="15"/>
  <c r="AB27" i="15" s="1"/>
  <c r="T27" i="15"/>
  <c r="V27" i="15" s="1"/>
  <c r="N27" i="15"/>
  <c r="P27" i="15" s="1"/>
  <c r="H27" i="15"/>
  <c r="J27" i="15" s="1"/>
  <c r="AF24" i="15"/>
  <c r="AH24" i="15" s="1"/>
  <c r="Z24" i="15"/>
  <c r="AB24" i="15" s="1"/>
  <c r="T24" i="15"/>
  <c r="V24" i="15" s="1"/>
  <c r="N24" i="15"/>
  <c r="P24" i="15" s="1"/>
  <c r="H24" i="15"/>
  <c r="J24" i="15" s="1"/>
  <c r="AF26" i="15"/>
  <c r="AH26" i="15" s="1"/>
  <c r="Z26" i="15"/>
  <c r="AB26" i="15" s="1"/>
  <c r="T26" i="15"/>
  <c r="V26" i="15" s="1"/>
  <c r="N26" i="15"/>
  <c r="P26" i="15" s="1"/>
  <c r="J26" i="15"/>
  <c r="H26" i="15"/>
  <c r="AF22" i="15"/>
  <c r="AH22" i="15" s="1"/>
  <c r="Z22" i="15"/>
  <c r="AB22" i="15" s="1"/>
  <c r="T22" i="15"/>
  <c r="V22" i="15" s="1"/>
  <c r="N22" i="15"/>
  <c r="P22" i="15" s="1"/>
  <c r="H22" i="15"/>
  <c r="J22" i="15" s="1"/>
  <c r="AF15" i="15"/>
  <c r="AH15" i="15" s="1"/>
  <c r="Z15" i="15"/>
  <c r="AB15" i="15" s="1"/>
  <c r="T15" i="15"/>
  <c r="V15" i="15" s="1"/>
  <c r="N15" i="15"/>
  <c r="P15" i="15" s="1"/>
  <c r="H15" i="15"/>
  <c r="J15" i="15" s="1"/>
  <c r="AF11" i="15"/>
  <c r="AH11" i="15" s="1"/>
  <c r="Z11" i="15"/>
  <c r="AB11" i="15" s="1"/>
  <c r="T11" i="15"/>
  <c r="V11" i="15" s="1"/>
  <c r="N11" i="15"/>
  <c r="P11" i="15" s="1"/>
  <c r="H11" i="15"/>
  <c r="J11" i="15" s="1"/>
  <c r="AF23" i="15"/>
  <c r="AH23" i="15" s="1"/>
  <c r="Z23" i="15"/>
  <c r="AB23" i="15" s="1"/>
  <c r="T23" i="15"/>
  <c r="V23" i="15" s="1"/>
  <c r="N23" i="15"/>
  <c r="P23" i="15" s="1"/>
  <c r="H23" i="15"/>
  <c r="J23" i="15" s="1"/>
  <c r="AF17" i="15"/>
  <c r="AH17" i="15" s="1"/>
  <c r="AB17" i="15"/>
  <c r="Z17" i="15"/>
  <c r="T17" i="15"/>
  <c r="V17" i="15" s="1"/>
  <c r="N17" i="15"/>
  <c r="P17" i="15" s="1"/>
  <c r="H17" i="15"/>
  <c r="J17" i="15" s="1"/>
  <c r="AF8" i="15"/>
  <c r="AH8" i="15" s="1"/>
  <c r="Z8" i="15"/>
  <c r="AB8" i="15" s="1"/>
  <c r="T8" i="15"/>
  <c r="V8" i="15" s="1"/>
  <c r="P8" i="15"/>
  <c r="H8" i="15"/>
  <c r="J8" i="15" s="1"/>
  <c r="AF16" i="15"/>
  <c r="AH16" i="15" s="1"/>
  <c r="Z16" i="15"/>
  <c r="AB16" i="15" s="1"/>
  <c r="T16" i="15"/>
  <c r="V16" i="15" s="1"/>
  <c r="P16" i="15"/>
  <c r="H16" i="15"/>
  <c r="J16" i="15" s="1"/>
  <c r="AF9" i="15"/>
  <c r="AH9" i="15" s="1"/>
  <c r="Z9" i="15"/>
  <c r="AB9" i="15" s="1"/>
  <c r="T9" i="15"/>
  <c r="V9" i="15" s="1"/>
  <c r="P9" i="15"/>
  <c r="H9" i="15"/>
  <c r="J9" i="15" s="1"/>
  <c r="AF10" i="15"/>
  <c r="AH10" i="15" s="1"/>
  <c r="Z10" i="15"/>
  <c r="AB10" i="15" s="1"/>
  <c r="T10" i="15"/>
  <c r="V10" i="15" s="1"/>
  <c r="H10" i="15"/>
  <c r="J10" i="15" s="1"/>
  <c r="AF4" i="15"/>
  <c r="AH4" i="15" s="1"/>
  <c r="Z4" i="15"/>
  <c r="AB4" i="15" s="1"/>
  <c r="T4" i="15"/>
  <c r="V4" i="15" s="1"/>
  <c r="P4" i="15"/>
  <c r="H4" i="15"/>
  <c r="J4" i="15" s="1"/>
  <c r="AF13" i="15"/>
  <c r="AH13" i="15" s="1"/>
  <c r="Z13" i="15"/>
  <c r="AB13" i="15" s="1"/>
  <c r="T13" i="15"/>
  <c r="V13" i="15" s="1"/>
  <c r="H13" i="15"/>
  <c r="J13" i="15" s="1"/>
  <c r="AF25" i="15"/>
  <c r="AH25" i="15" s="1"/>
  <c r="AB25" i="15"/>
  <c r="Z25" i="15"/>
  <c r="T25" i="15"/>
  <c r="V25" i="15" s="1"/>
  <c r="H25" i="15"/>
  <c r="J25" i="15" s="1"/>
  <c r="AF21" i="15"/>
  <c r="AH21" i="15" s="1"/>
  <c r="Z21" i="15"/>
  <c r="AB21" i="15" s="1"/>
  <c r="T21" i="15"/>
  <c r="V21" i="15" s="1"/>
  <c r="N21" i="15"/>
  <c r="P21" i="15" s="1"/>
  <c r="H21" i="15"/>
  <c r="J21" i="15" s="1"/>
  <c r="AF28" i="15"/>
  <c r="AH28" i="15" s="1"/>
  <c r="Z28" i="15"/>
  <c r="AB28" i="15" s="1"/>
  <c r="T28" i="15"/>
  <c r="V28" i="15" s="1"/>
  <c r="N28" i="15"/>
  <c r="P28" i="15" s="1"/>
  <c r="H28" i="15"/>
  <c r="J28" i="15" s="1"/>
  <c r="AF18" i="15"/>
  <c r="AH18" i="15" s="1"/>
  <c r="Z18" i="15"/>
  <c r="AB18" i="15" s="1"/>
  <c r="T18" i="15"/>
  <c r="V18" i="15" s="1"/>
  <c r="N18" i="15"/>
  <c r="P18" i="15" s="1"/>
  <c r="H18" i="15"/>
  <c r="J18" i="15" s="1"/>
  <c r="AF19" i="15"/>
  <c r="AH19" i="15" s="1"/>
  <c r="Z19" i="15"/>
  <c r="AB19" i="15" s="1"/>
  <c r="T19" i="15"/>
  <c r="V19" i="15" s="1"/>
  <c r="N19" i="15"/>
  <c r="P19" i="15" s="1"/>
  <c r="J19" i="15"/>
  <c r="H19" i="15"/>
  <c r="AF7" i="15"/>
  <c r="AH7" i="15" s="1"/>
  <c r="Z7" i="15"/>
  <c r="AB7" i="15" s="1"/>
  <c r="T7" i="15"/>
  <c r="V7" i="15" s="1"/>
  <c r="N7" i="15"/>
  <c r="P7" i="15" s="1"/>
  <c r="H7" i="15"/>
  <c r="J7" i="15" s="1"/>
  <c r="AF12" i="15"/>
  <c r="AH12" i="15" s="1"/>
  <c r="Z12" i="15"/>
  <c r="AB12" i="15" s="1"/>
  <c r="T12" i="15"/>
  <c r="V12" i="15" s="1"/>
  <c r="N12" i="15"/>
  <c r="P12" i="15" s="1"/>
  <c r="H12" i="15"/>
  <c r="J12" i="15" s="1"/>
  <c r="AH5" i="15"/>
  <c r="AF5" i="15"/>
  <c r="Z5" i="15"/>
  <c r="AB5" i="15" s="1"/>
  <c r="T5" i="15"/>
  <c r="V5" i="15" s="1"/>
  <c r="N5" i="15"/>
  <c r="P5" i="15" s="1"/>
  <c r="H5" i="15"/>
  <c r="J5" i="15" s="1"/>
  <c r="AF6" i="15"/>
  <c r="AH6" i="15" s="1"/>
  <c r="Z6" i="15"/>
  <c r="AB6" i="15" s="1"/>
  <c r="T6" i="15"/>
  <c r="V6" i="15" s="1"/>
  <c r="N6" i="15"/>
  <c r="P6" i="15" s="1"/>
  <c r="H6" i="15"/>
  <c r="J6" i="15" s="1"/>
  <c r="AF14" i="15"/>
  <c r="AH14" i="15" s="1"/>
  <c r="Z14" i="15"/>
  <c r="AB14" i="15" s="1"/>
  <c r="T14" i="15"/>
  <c r="V14" i="15" s="1"/>
  <c r="P14" i="15"/>
  <c r="N14" i="15"/>
  <c r="H14" i="15"/>
  <c r="J14" i="15" s="1"/>
  <c r="AF11" i="14"/>
  <c r="AH11" i="14" s="1"/>
  <c r="Z11" i="14"/>
  <c r="AB11" i="14" s="1"/>
  <c r="T11" i="14"/>
  <c r="V11" i="14" s="1"/>
  <c r="N11" i="14"/>
  <c r="P11" i="14" s="1"/>
  <c r="H11" i="14"/>
  <c r="J11" i="14" s="1"/>
  <c r="AF12" i="14"/>
  <c r="AH12" i="14" s="1"/>
  <c r="Z12" i="14"/>
  <c r="AB12" i="14" s="1"/>
  <c r="T12" i="14"/>
  <c r="V12" i="14" s="1"/>
  <c r="N12" i="14"/>
  <c r="P12" i="14" s="1"/>
  <c r="H12" i="14"/>
  <c r="J12" i="14" s="1"/>
  <c r="AF13" i="14"/>
  <c r="AH13" i="14" s="1"/>
  <c r="Z13" i="14"/>
  <c r="AB13" i="14" s="1"/>
  <c r="T13" i="14"/>
  <c r="V13" i="14" s="1"/>
  <c r="N13" i="14"/>
  <c r="P13" i="14" s="1"/>
  <c r="H13" i="14"/>
  <c r="J13" i="14" s="1"/>
  <c r="AF8" i="14"/>
  <c r="AH8" i="14" s="1"/>
  <c r="Z8" i="14"/>
  <c r="AB8" i="14" s="1"/>
  <c r="T8" i="14"/>
  <c r="V8" i="14" s="1"/>
  <c r="N8" i="14"/>
  <c r="P8" i="14" s="1"/>
  <c r="H8" i="14"/>
  <c r="J8" i="14" s="1"/>
  <c r="AF4" i="14"/>
  <c r="AH4" i="14" s="1"/>
  <c r="Z4" i="14"/>
  <c r="AB4" i="14" s="1"/>
  <c r="T4" i="14"/>
  <c r="V4" i="14" s="1"/>
  <c r="N4" i="14"/>
  <c r="P4" i="14" s="1"/>
  <c r="H4" i="14"/>
  <c r="J4" i="14" s="1"/>
  <c r="AF6" i="14"/>
  <c r="AH6" i="14" s="1"/>
  <c r="Z6" i="14"/>
  <c r="AB6" i="14" s="1"/>
  <c r="T6" i="14"/>
  <c r="V6" i="14" s="1"/>
  <c r="N6" i="14"/>
  <c r="P6" i="14" s="1"/>
  <c r="H6" i="14"/>
  <c r="J6" i="14" s="1"/>
  <c r="AH5" i="14"/>
  <c r="AF5" i="14"/>
  <c r="Z5" i="14"/>
  <c r="AB5" i="14" s="1"/>
  <c r="T5" i="14"/>
  <c r="V5" i="14" s="1"/>
  <c r="N5" i="14"/>
  <c r="P5" i="14" s="1"/>
  <c r="H5" i="14"/>
  <c r="J5" i="14" s="1"/>
  <c r="AH7" i="14"/>
  <c r="AF7" i="14"/>
  <c r="Z7" i="14"/>
  <c r="AB7" i="14" s="1"/>
  <c r="T7" i="14"/>
  <c r="V7" i="14" s="1"/>
  <c r="N7" i="14"/>
  <c r="P7" i="14" s="1"/>
  <c r="H7" i="14"/>
  <c r="J7" i="14" s="1"/>
  <c r="AF10" i="14"/>
  <c r="AH10" i="14" s="1"/>
  <c r="Z10" i="14"/>
  <c r="AB10" i="14" s="1"/>
  <c r="T10" i="14"/>
  <c r="V10" i="14" s="1"/>
  <c r="N10" i="14"/>
  <c r="P10" i="14" s="1"/>
  <c r="H10" i="14"/>
  <c r="J10" i="14" s="1"/>
  <c r="AF9" i="14"/>
  <c r="AH9" i="14" s="1"/>
  <c r="Z9" i="14"/>
  <c r="AB9" i="14" s="1"/>
  <c r="T9" i="14"/>
  <c r="V9" i="14" s="1"/>
  <c r="N9" i="14"/>
  <c r="P9" i="14" s="1"/>
  <c r="H9" i="14"/>
  <c r="J9" i="14" s="1"/>
  <c r="AF7" i="13"/>
  <c r="AH7" i="13" s="1"/>
  <c r="Z7" i="13"/>
  <c r="AB7" i="13" s="1"/>
  <c r="T7" i="13"/>
  <c r="V7" i="13" s="1"/>
  <c r="N7" i="13"/>
  <c r="P7" i="13" s="1"/>
  <c r="H7" i="13"/>
  <c r="J7" i="13" s="1"/>
  <c r="AF10" i="13"/>
  <c r="AH10" i="13" s="1"/>
  <c r="Z10" i="13"/>
  <c r="AB10" i="13" s="1"/>
  <c r="T10" i="13"/>
  <c r="V10" i="13" s="1"/>
  <c r="N10" i="13"/>
  <c r="P10" i="13" s="1"/>
  <c r="H10" i="13"/>
  <c r="J10" i="13" s="1"/>
  <c r="AF6" i="13"/>
  <c r="AH6" i="13" s="1"/>
  <c r="Z6" i="13"/>
  <c r="AB6" i="13" s="1"/>
  <c r="T6" i="13"/>
  <c r="V6" i="13" s="1"/>
  <c r="N6" i="13"/>
  <c r="P6" i="13" s="1"/>
  <c r="H6" i="13"/>
  <c r="J6" i="13" s="1"/>
  <c r="AF8" i="13"/>
  <c r="AH8" i="13" s="1"/>
  <c r="Z8" i="13"/>
  <c r="AB8" i="13" s="1"/>
  <c r="T8" i="13"/>
  <c r="V8" i="13" s="1"/>
  <c r="P8" i="13"/>
  <c r="N8" i="13"/>
  <c r="H8" i="13"/>
  <c r="J8" i="13" s="1"/>
  <c r="AF9" i="13"/>
  <c r="AH9" i="13" s="1"/>
  <c r="Z9" i="13"/>
  <c r="AB9" i="13" s="1"/>
  <c r="T9" i="13"/>
  <c r="V9" i="13" s="1"/>
  <c r="N9" i="13"/>
  <c r="P9" i="13" s="1"/>
  <c r="J9" i="13"/>
  <c r="H9" i="13"/>
  <c r="AF5" i="13"/>
  <c r="AH5" i="13" s="1"/>
  <c r="Z5" i="13"/>
  <c r="AB5" i="13" s="1"/>
  <c r="T5" i="13"/>
  <c r="V5" i="13" s="1"/>
  <c r="N5" i="13"/>
  <c r="P5" i="13" s="1"/>
  <c r="H5" i="13"/>
  <c r="J5" i="13" s="1"/>
  <c r="AH4" i="13"/>
  <c r="AF4" i="13"/>
  <c r="Z4" i="13"/>
  <c r="AB4" i="13" s="1"/>
  <c r="T4" i="13"/>
  <c r="V4" i="13" s="1"/>
  <c r="N4" i="13"/>
  <c r="P4" i="13" s="1"/>
  <c r="H4" i="13"/>
  <c r="J4" i="13" s="1"/>
  <c r="AF19" i="12"/>
  <c r="AH19" i="12" s="1"/>
  <c r="Z19" i="12"/>
  <c r="AB19" i="12" s="1"/>
  <c r="T19" i="12"/>
  <c r="V19" i="12" s="1"/>
  <c r="N19" i="12"/>
  <c r="P19" i="12" s="1"/>
  <c r="H19" i="12"/>
  <c r="J19" i="12" s="1"/>
  <c r="AF17" i="12"/>
  <c r="AH17" i="12" s="1"/>
  <c r="Z17" i="12"/>
  <c r="AB17" i="12" s="1"/>
  <c r="T17" i="12"/>
  <c r="V17" i="12" s="1"/>
  <c r="N17" i="12"/>
  <c r="P17" i="12" s="1"/>
  <c r="H17" i="12"/>
  <c r="J17" i="12" s="1"/>
  <c r="AF16" i="12"/>
  <c r="AH16" i="12" s="1"/>
  <c r="Z16" i="12"/>
  <c r="AB16" i="12" s="1"/>
  <c r="T16" i="12"/>
  <c r="V16" i="12" s="1"/>
  <c r="N16" i="12"/>
  <c r="P16" i="12" s="1"/>
  <c r="H16" i="12"/>
  <c r="J16" i="12" s="1"/>
  <c r="AF20" i="12"/>
  <c r="AH20" i="12" s="1"/>
  <c r="Z20" i="12"/>
  <c r="AB20" i="12" s="1"/>
  <c r="T20" i="12"/>
  <c r="V20" i="12" s="1"/>
  <c r="N20" i="12"/>
  <c r="P20" i="12" s="1"/>
  <c r="H20" i="12"/>
  <c r="J20" i="12" s="1"/>
  <c r="AF10" i="12"/>
  <c r="AH10" i="12" s="1"/>
  <c r="Z10" i="12"/>
  <c r="AB10" i="12" s="1"/>
  <c r="T10" i="12"/>
  <c r="V10" i="12" s="1"/>
  <c r="N10" i="12"/>
  <c r="P10" i="12" s="1"/>
  <c r="H10" i="12"/>
  <c r="J10" i="12" s="1"/>
  <c r="AF7" i="12"/>
  <c r="AH7" i="12" s="1"/>
  <c r="Z7" i="12"/>
  <c r="AB7" i="12" s="1"/>
  <c r="T7" i="12"/>
  <c r="V7" i="12" s="1"/>
  <c r="N7" i="12"/>
  <c r="P7" i="12" s="1"/>
  <c r="H7" i="12"/>
  <c r="J7" i="12" s="1"/>
  <c r="AH22" i="12"/>
  <c r="AB22" i="12"/>
  <c r="T22" i="12"/>
  <c r="V22" i="12" s="1"/>
  <c r="N22" i="12"/>
  <c r="P22" i="12" s="1"/>
  <c r="J22" i="12"/>
  <c r="H22" i="12"/>
  <c r="AF13" i="12"/>
  <c r="AH13" i="12" s="1"/>
  <c r="Z13" i="12"/>
  <c r="AB13" i="12" s="1"/>
  <c r="T13" i="12"/>
  <c r="V13" i="12" s="1"/>
  <c r="N13" i="12"/>
  <c r="P13" i="12" s="1"/>
  <c r="H13" i="12"/>
  <c r="J13" i="12" s="1"/>
  <c r="AF9" i="12"/>
  <c r="AH9" i="12" s="1"/>
  <c r="Z9" i="12"/>
  <c r="AB9" i="12" s="1"/>
  <c r="T9" i="12"/>
  <c r="V9" i="12" s="1"/>
  <c r="N9" i="12"/>
  <c r="P9" i="12" s="1"/>
  <c r="H9" i="12"/>
  <c r="J9" i="12" s="1"/>
  <c r="AF4" i="12"/>
  <c r="AH4" i="12" s="1"/>
  <c r="Z4" i="12"/>
  <c r="AB4" i="12" s="1"/>
  <c r="T4" i="12"/>
  <c r="V4" i="12" s="1"/>
  <c r="N4" i="12"/>
  <c r="P4" i="12" s="1"/>
  <c r="H4" i="12"/>
  <c r="J4" i="12" s="1"/>
  <c r="AF6" i="12"/>
  <c r="AH6" i="12" s="1"/>
  <c r="Z6" i="12"/>
  <c r="AB6" i="12" s="1"/>
  <c r="T6" i="12"/>
  <c r="V6" i="12" s="1"/>
  <c r="N6" i="12"/>
  <c r="P6" i="12" s="1"/>
  <c r="H6" i="12"/>
  <c r="J6" i="12" s="1"/>
  <c r="AH21" i="12"/>
  <c r="AF21" i="12"/>
  <c r="Z21" i="12"/>
  <c r="AB21" i="12" s="1"/>
  <c r="T21" i="12"/>
  <c r="V21" i="12" s="1"/>
  <c r="N21" i="12"/>
  <c r="P21" i="12" s="1"/>
  <c r="H21" i="12"/>
  <c r="J21" i="12" s="1"/>
  <c r="AF23" i="12"/>
  <c r="AH23" i="12" s="1"/>
  <c r="Z23" i="12"/>
  <c r="AB23" i="12" s="1"/>
  <c r="T23" i="12"/>
  <c r="V23" i="12" s="1"/>
  <c r="N23" i="12"/>
  <c r="P23" i="12" s="1"/>
  <c r="H23" i="12"/>
  <c r="J23" i="12" s="1"/>
  <c r="AF26" i="12"/>
  <c r="AH26" i="12" s="1"/>
  <c r="Z26" i="12"/>
  <c r="AB26" i="12" s="1"/>
  <c r="V26" i="12"/>
  <c r="T26" i="12"/>
  <c r="N26" i="12"/>
  <c r="P26" i="12" s="1"/>
  <c r="H26" i="12"/>
  <c r="J26" i="12" s="1"/>
  <c r="AF24" i="12"/>
  <c r="AH24" i="12" s="1"/>
  <c r="Z24" i="12"/>
  <c r="AB24" i="12" s="1"/>
  <c r="T24" i="12"/>
  <c r="V24" i="12" s="1"/>
  <c r="N24" i="12"/>
  <c r="P24" i="12" s="1"/>
  <c r="H24" i="12"/>
  <c r="J24" i="12" s="1"/>
  <c r="AF25" i="12"/>
  <c r="AH25" i="12" s="1"/>
  <c r="Z25" i="12"/>
  <c r="AB25" i="12" s="1"/>
  <c r="T25" i="12"/>
  <c r="V25" i="12" s="1"/>
  <c r="N25" i="12"/>
  <c r="P25" i="12" s="1"/>
  <c r="H25" i="12"/>
  <c r="J25" i="12" s="1"/>
  <c r="AF12" i="12"/>
  <c r="AH12" i="12" s="1"/>
  <c r="AB12" i="12"/>
  <c r="Z12" i="12"/>
  <c r="T12" i="12"/>
  <c r="V12" i="12" s="1"/>
  <c r="N12" i="12"/>
  <c r="P12" i="12" s="1"/>
  <c r="H12" i="12"/>
  <c r="J12" i="12" s="1"/>
  <c r="AF11" i="12"/>
  <c r="AH11" i="12" s="1"/>
  <c r="Z11" i="12"/>
  <c r="AB11" i="12" s="1"/>
  <c r="T11" i="12"/>
  <c r="V11" i="12" s="1"/>
  <c r="N11" i="12"/>
  <c r="P11" i="12" s="1"/>
  <c r="H11" i="12"/>
  <c r="J11" i="12" s="1"/>
  <c r="AH15" i="12"/>
  <c r="AF15" i="12"/>
  <c r="Z15" i="12"/>
  <c r="AB15" i="12" s="1"/>
  <c r="T15" i="12"/>
  <c r="V15" i="12" s="1"/>
  <c r="N15" i="12"/>
  <c r="P15" i="12" s="1"/>
  <c r="H15" i="12"/>
  <c r="J15" i="12" s="1"/>
  <c r="AF14" i="12"/>
  <c r="AH14" i="12" s="1"/>
  <c r="AB14" i="12"/>
  <c r="Z14" i="12"/>
  <c r="T14" i="12"/>
  <c r="V14" i="12" s="1"/>
  <c r="N14" i="12"/>
  <c r="P14" i="12" s="1"/>
  <c r="H14" i="12"/>
  <c r="J14" i="12" s="1"/>
  <c r="AF5" i="12"/>
  <c r="AH5" i="12" s="1"/>
  <c r="Z5" i="12"/>
  <c r="AB5" i="12" s="1"/>
  <c r="T5" i="12"/>
  <c r="V5" i="12" s="1"/>
  <c r="N5" i="12"/>
  <c r="P5" i="12" s="1"/>
  <c r="H5" i="12"/>
  <c r="J5" i="12" s="1"/>
  <c r="AF8" i="12"/>
  <c r="AH8" i="12" s="1"/>
  <c r="Z8" i="12"/>
  <c r="AB8" i="12" s="1"/>
  <c r="T8" i="12"/>
  <c r="V8" i="12" s="1"/>
  <c r="N8" i="12"/>
  <c r="P8" i="12" s="1"/>
  <c r="J8" i="12"/>
  <c r="H8" i="12"/>
  <c r="AF18" i="12"/>
  <c r="AH18" i="12" s="1"/>
  <c r="Z18" i="12"/>
  <c r="AB18" i="12" s="1"/>
  <c r="T18" i="12"/>
  <c r="V18" i="12" s="1"/>
  <c r="N18" i="12"/>
  <c r="P18" i="12" s="1"/>
  <c r="H18" i="12"/>
  <c r="J18" i="12" s="1"/>
  <c r="AF16" i="1"/>
  <c r="AH16" i="1" s="1"/>
  <c r="AF9" i="1"/>
  <c r="AH9" i="1" s="1"/>
  <c r="AF31" i="1"/>
  <c r="AH31" i="1" s="1"/>
  <c r="AF32" i="1"/>
  <c r="AH32" i="1" s="1"/>
  <c r="AF12" i="1"/>
  <c r="AH12" i="1" s="1"/>
  <c r="AF29" i="1"/>
  <c r="AH29" i="1" s="1"/>
  <c r="Z8" i="1"/>
  <c r="Z30" i="1"/>
  <c r="Z16" i="1"/>
  <c r="AB16" i="1" s="1"/>
  <c r="Z9" i="1"/>
  <c r="AB9" i="1" s="1"/>
  <c r="Z31" i="1"/>
  <c r="AB31" i="1" s="1"/>
  <c r="Z32" i="1"/>
  <c r="AB32" i="1" s="1"/>
  <c r="Z12" i="1"/>
  <c r="AB12" i="1" s="1"/>
  <c r="Z29" i="1"/>
  <c r="AB29" i="1" s="1"/>
  <c r="T8" i="1"/>
  <c r="T30" i="1"/>
  <c r="T16" i="1"/>
  <c r="V16" i="1" s="1"/>
  <c r="T9" i="1"/>
  <c r="V9" i="1" s="1"/>
  <c r="T31" i="1"/>
  <c r="V31" i="1" s="1"/>
  <c r="T32" i="1"/>
  <c r="V32" i="1" s="1"/>
  <c r="T12" i="1"/>
  <c r="V12" i="1" s="1"/>
  <c r="T29" i="1"/>
  <c r="V29" i="1" s="1"/>
  <c r="N22" i="1"/>
  <c r="N8" i="1"/>
  <c r="N30" i="1"/>
  <c r="N16" i="1"/>
  <c r="P16" i="1" s="1"/>
  <c r="N9" i="1"/>
  <c r="P9" i="1" s="1"/>
  <c r="N31" i="1"/>
  <c r="P31" i="1" s="1"/>
  <c r="N32" i="1"/>
  <c r="P32" i="1" s="1"/>
  <c r="N12" i="1"/>
  <c r="P12" i="1" s="1"/>
  <c r="N29" i="1"/>
  <c r="H16" i="1"/>
  <c r="J16" i="1" s="1"/>
  <c r="H9" i="1"/>
  <c r="J9" i="1" s="1"/>
  <c r="H31" i="1"/>
  <c r="J31" i="1" s="1"/>
  <c r="H32" i="1"/>
  <c r="J32" i="1" s="1"/>
  <c r="H12" i="1"/>
  <c r="J12" i="1" s="1"/>
  <c r="H29" i="1"/>
  <c r="J29" i="1" s="1"/>
  <c r="P29" i="1"/>
  <c r="Z23" i="1"/>
  <c r="AF30" i="1"/>
  <c r="AF8" i="1"/>
  <c r="AF22" i="1"/>
  <c r="AF18" i="1"/>
  <c r="AF11" i="1"/>
  <c r="AF15" i="1"/>
  <c r="AF13" i="1"/>
  <c r="AF24" i="1"/>
  <c r="AF20" i="1"/>
  <c r="AF37" i="1"/>
  <c r="AF38" i="1"/>
  <c r="AF28" i="1"/>
  <c r="AF21" i="1"/>
  <c r="AF27" i="1"/>
  <c r="AF17" i="1"/>
  <c r="AF26" i="1"/>
  <c r="AF10" i="1"/>
  <c r="AF4" i="1"/>
  <c r="AF39" i="1"/>
  <c r="AF7" i="1"/>
  <c r="AF35" i="1"/>
  <c r="AF14" i="1"/>
  <c r="AF6" i="1"/>
  <c r="AF19" i="1"/>
  <c r="AF23" i="1"/>
  <c r="AF33" i="1"/>
  <c r="AF5" i="1"/>
  <c r="AF36" i="1"/>
  <c r="AF25" i="1"/>
  <c r="Z22" i="1"/>
  <c r="Z18" i="1"/>
  <c r="Z11" i="1"/>
  <c r="Z15" i="1"/>
  <c r="Z13" i="1"/>
  <c r="Z24" i="1"/>
  <c r="Z20" i="1"/>
  <c r="Z37" i="1"/>
  <c r="Z38" i="1"/>
  <c r="Z28" i="1"/>
  <c r="Z21" i="1"/>
  <c r="Z27" i="1"/>
  <c r="Z17" i="1"/>
  <c r="Z26" i="1"/>
  <c r="Z10" i="1"/>
  <c r="Z4" i="1"/>
  <c r="Z39" i="1"/>
  <c r="Z7" i="1"/>
  <c r="Z35" i="1"/>
  <c r="Z14" i="1"/>
  <c r="Z6" i="1"/>
  <c r="Z19" i="1"/>
  <c r="Z33" i="1"/>
  <c r="Z5" i="1"/>
  <c r="Z36" i="1"/>
  <c r="Z25" i="1"/>
  <c r="T22" i="1"/>
  <c r="T18" i="1"/>
  <c r="T11" i="1"/>
  <c r="T15" i="1"/>
  <c r="T13" i="1"/>
  <c r="T24" i="1"/>
  <c r="T20" i="1"/>
  <c r="T37" i="1"/>
  <c r="T38" i="1"/>
  <c r="T28" i="1"/>
  <c r="T21" i="1"/>
  <c r="T17" i="1"/>
  <c r="T26" i="1"/>
  <c r="T10" i="1"/>
  <c r="T4" i="1"/>
  <c r="T39" i="1"/>
  <c r="T7" i="1"/>
  <c r="T35" i="1"/>
  <c r="T14" i="1"/>
  <c r="T6" i="1"/>
  <c r="T19" i="1"/>
  <c r="T23" i="1"/>
  <c r="T33" i="1"/>
  <c r="T5" i="1"/>
  <c r="T36" i="1"/>
  <c r="T25" i="1"/>
  <c r="N18" i="1"/>
  <c r="N11" i="1"/>
  <c r="N15" i="1"/>
  <c r="N13" i="1"/>
  <c r="N24" i="1"/>
  <c r="N20" i="1"/>
  <c r="N37" i="1"/>
  <c r="N38" i="1"/>
  <c r="N28" i="1"/>
  <c r="N21" i="1"/>
  <c r="N27" i="1"/>
  <c r="N17" i="1"/>
  <c r="N26" i="1"/>
  <c r="N10" i="1"/>
  <c r="N4" i="1"/>
  <c r="N39" i="1"/>
  <c r="N7" i="1"/>
  <c r="N35" i="1"/>
  <c r="N14" i="1"/>
  <c r="N6" i="1"/>
  <c r="N19" i="1"/>
  <c r="N23" i="1"/>
  <c r="N33" i="1"/>
  <c r="N5" i="1"/>
  <c r="N36" i="1"/>
  <c r="N25" i="1"/>
  <c r="H5" i="1"/>
  <c r="H33" i="1"/>
  <c r="H23" i="1"/>
  <c r="H19" i="1"/>
  <c r="H6" i="1"/>
  <c r="H35" i="1"/>
  <c r="H7" i="1"/>
  <c r="H39" i="1"/>
  <c r="H4" i="1"/>
  <c r="H10" i="1"/>
  <c r="H26" i="1"/>
  <c r="H17" i="1"/>
  <c r="H27" i="1"/>
  <c r="H21" i="1"/>
  <c r="H28" i="1"/>
  <c r="H38" i="1"/>
  <c r="H37" i="1"/>
  <c r="H20" i="1"/>
  <c r="H24" i="1"/>
  <c r="H13" i="1"/>
  <c r="H15" i="1"/>
  <c r="H11" i="1"/>
  <c r="H18" i="1"/>
  <c r="H22" i="1"/>
  <c r="H8" i="1"/>
  <c r="H30" i="1"/>
  <c r="H36" i="1"/>
  <c r="J36" i="1" s="1"/>
  <c r="H25" i="1"/>
  <c r="J25" i="1" s="1"/>
  <c r="AI24" i="20" l="1"/>
  <c r="AI5" i="20"/>
  <c r="AI33" i="20"/>
  <c r="AI13" i="20"/>
  <c r="AI10" i="20"/>
  <c r="AI11" i="20"/>
  <c r="AI37" i="20"/>
  <c r="AI17" i="20"/>
  <c r="AI4" i="20"/>
  <c r="AI29" i="20"/>
  <c r="AI30" i="20"/>
  <c r="AI36" i="19"/>
  <c r="AI18" i="19"/>
  <c r="AI9" i="19"/>
  <c r="AI7" i="19"/>
  <c r="AI34" i="19"/>
  <c r="AI5" i="19"/>
  <c r="AI13" i="19"/>
  <c r="AI19" i="19"/>
  <c r="AI31" i="19"/>
  <c r="AI33" i="19"/>
  <c r="AI38" i="19"/>
  <c r="AI26" i="19"/>
  <c r="AI29" i="19"/>
  <c r="AI16" i="19"/>
  <c r="AI30" i="19"/>
  <c r="AI39" i="19"/>
  <c r="AI10" i="19"/>
  <c r="AI4" i="19"/>
  <c r="AJ8" i="19" s="1"/>
  <c r="AI6" i="19"/>
  <c r="AI35" i="19"/>
  <c r="AI20" i="19"/>
  <c r="AI17" i="19"/>
  <c r="AI22" i="19"/>
  <c r="AI28" i="19"/>
  <c r="AI11" i="19"/>
  <c r="AI27" i="19"/>
  <c r="AI15" i="19"/>
  <c r="AI32" i="19"/>
  <c r="AI24" i="19"/>
  <c r="AI37" i="19"/>
  <c r="AI25" i="19"/>
  <c r="AI14" i="19"/>
  <c r="AI12" i="19"/>
  <c r="AI21" i="19"/>
  <c r="AI26" i="12"/>
  <c r="AI4" i="12"/>
  <c r="AI12" i="12"/>
  <c r="AI5" i="12"/>
  <c r="AI17" i="12"/>
  <c r="AI5" i="17"/>
  <c r="AI10" i="13"/>
  <c r="AI10" i="14"/>
  <c r="AI8" i="14"/>
  <c r="AI11" i="14"/>
  <c r="AJ11" i="14" s="1"/>
  <c r="AI5" i="13"/>
  <c r="AI5" i="15"/>
  <c r="AI20" i="15"/>
  <c r="AI19" i="15"/>
  <c r="AI21" i="15"/>
  <c r="AI18" i="15"/>
  <c r="AI9" i="15"/>
  <c r="AI10" i="15"/>
  <c r="AI25" i="15"/>
  <c r="AI26" i="15"/>
  <c r="AI22" i="15"/>
  <c r="AI23" i="15"/>
  <c r="AI17" i="15"/>
  <c r="AI6" i="15"/>
  <c r="AI34" i="1"/>
  <c r="AI16" i="1"/>
  <c r="AI32" i="16"/>
  <c r="AI39" i="16"/>
  <c r="AI31" i="16"/>
  <c r="AI21" i="16"/>
  <c r="AI17" i="16"/>
  <c r="AI18" i="16"/>
  <c r="AI33" i="16"/>
  <c r="AI9" i="17"/>
  <c r="AI4" i="17"/>
  <c r="AI16" i="16"/>
  <c r="AI28" i="16"/>
  <c r="AI20" i="16"/>
  <c r="AI36" i="16"/>
  <c r="AI9" i="16"/>
  <c r="AI12" i="16"/>
  <c r="AI29" i="16"/>
  <c r="AI34" i="16"/>
  <c r="AI27" i="16"/>
  <c r="AI22" i="16"/>
  <c r="AI19" i="16"/>
  <c r="AI25" i="16"/>
  <c r="AI11" i="16"/>
  <c r="AI10" i="16"/>
  <c r="AI8" i="16"/>
  <c r="AI30" i="16"/>
  <c r="AI6" i="16"/>
  <c r="AI37" i="16"/>
  <c r="AI13" i="16"/>
  <c r="AI26" i="16"/>
  <c r="AI35" i="16"/>
  <c r="AI7" i="16"/>
  <c r="AI15" i="16"/>
  <c r="AI24" i="16"/>
  <c r="AI4" i="16"/>
  <c r="AI14" i="16"/>
  <c r="AI5" i="16"/>
  <c r="AI38" i="16"/>
  <c r="AI23" i="16"/>
  <c r="AI14" i="15"/>
  <c r="AI12" i="15"/>
  <c r="AI7" i="15"/>
  <c r="AI28" i="15"/>
  <c r="AI13" i="15"/>
  <c r="AI4" i="15"/>
  <c r="AI16" i="15"/>
  <c r="AI8" i="15"/>
  <c r="AI11" i="15"/>
  <c r="AI15" i="15"/>
  <c r="AI24" i="15"/>
  <c r="AI27" i="15"/>
  <c r="AI7" i="14"/>
  <c r="AI5" i="14"/>
  <c r="AI4" i="14"/>
  <c r="AI13" i="14"/>
  <c r="AI9" i="14"/>
  <c r="AI6" i="14"/>
  <c r="AI12" i="14"/>
  <c r="AI9" i="13"/>
  <c r="AI7" i="13"/>
  <c r="AJ7" i="13" s="1"/>
  <c r="AI8" i="13"/>
  <c r="AI4" i="13"/>
  <c r="AI6" i="13"/>
  <c r="AI8" i="12"/>
  <c r="AI11" i="12"/>
  <c r="AI24" i="12"/>
  <c r="AI6" i="12"/>
  <c r="AI22" i="12"/>
  <c r="AI16" i="12"/>
  <c r="AI7" i="12"/>
  <c r="AJ7" i="12" s="1"/>
  <c r="AI9" i="12"/>
  <c r="AI10" i="12"/>
  <c r="AI19" i="12"/>
  <c r="AI23" i="12"/>
  <c r="AI18" i="12"/>
  <c r="AI15" i="12"/>
  <c r="AI25" i="12"/>
  <c r="AI21" i="12"/>
  <c r="AI13" i="12"/>
  <c r="AI20" i="12"/>
  <c r="AI14" i="12"/>
  <c r="AI8" i="17"/>
  <c r="AI12" i="17"/>
  <c r="AI11" i="17"/>
  <c r="AI6" i="17"/>
  <c r="AI10" i="17"/>
  <c r="AI7" i="17"/>
  <c r="AJ7" i="17" s="1"/>
  <c r="AI6" i="18"/>
  <c r="AI5" i="18"/>
  <c r="AI7" i="18"/>
  <c r="AI8" i="18"/>
  <c r="AI4" i="18"/>
  <c r="AI14" i="20"/>
  <c r="AI19" i="20"/>
  <c r="AI26" i="20"/>
  <c r="AI32" i="20"/>
  <c r="AI23" i="20"/>
  <c r="AI7" i="20"/>
  <c r="AI36" i="20"/>
  <c r="AI22" i="20"/>
  <c r="AI20" i="20"/>
  <c r="AI16" i="20"/>
  <c r="AI25" i="20"/>
  <c r="AI35" i="20"/>
  <c r="AI34" i="20"/>
  <c r="AI9" i="20"/>
  <c r="AI27" i="20"/>
  <c r="AI15" i="20"/>
  <c r="AI12" i="20"/>
  <c r="AI6" i="20"/>
  <c r="AI8" i="20"/>
  <c r="AI28" i="20"/>
  <c r="AI31" i="20"/>
  <c r="AI18" i="20"/>
  <c r="AI21" i="20"/>
  <c r="AI12" i="1"/>
  <c r="AI9" i="1"/>
  <c r="AI29" i="1"/>
  <c r="AI31" i="1"/>
  <c r="AI32" i="1"/>
  <c r="AH25" i="1"/>
  <c r="AJ7" i="20" l="1"/>
  <c r="AJ31" i="20"/>
  <c r="AJ5" i="20"/>
  <c r="AJ34" i="20"/>
  <c r="AJ28" i="20"/>
  <c r="AJ23" i="20"/>
  <c r="AJ10" i="20"/>
  <c r="AJ21" i="20"/>
  <c r="AJ27" i="20"/>
  <c r="AJ4" i="20"/>
  <c r="AJ29" i="20"/>
  <c r="AJ35" i="20"/>
  <c r="AJ32" i="20"/>
  <c r="AJ11" i="20"/>
  <c r="AJ13" i="20"/>
  <c r="AJ36" i="20"/>
  <c r="AJ9" i="20"/>
  <c r="AJ18" i="20"/>
  <c r="AJ33" i="20"/>
  <c r="AJ8" i="20"/>
  <c r="AJ26" i="20"/>
  <c r="AJ25" i="20"/>
  <c r="AJ6" i="20"/>
  <c r="AJ30" i="20"/>
  <c r="AJ19" i="20"/>
  <c r="AJ16" i="20"/>
  <c r="AJ17" i="20"/>
  <c r="AJ12" i="20"/>
  <c r="AJ20" i="20"/>
  <c r="AJ14" i="20"/>
  <c r="AJ37" i="20"/>
  <c r="AJ15" i="20"/>
  <c r="AJ22" i="20"/>
  <c r="AJ15" i="19"/>
  <c r="AJ23" i="19"/>
  <c r="AJ13" i="19"/>
  <c r="AJ33" i="19"/>
  <c r="AJ27" i="19"/>
  <c r="AJ19" i="19"/>
  <c r="AJ31" i="19"/>
  <c r="AJ28" i="19"/>
  <c r="AJ11" i="19"/>
  <c r="AJ18" i="19"/>
  <c r="AJ22" i="19"/>
  <c r="AJ36" i="19"/>
  <c r="AJ39" i="19"/>
  <c r="AJ17" i="19"/>
  <c r="AJ5" i="19"/>
  <c r="AJ20" i="19"/>
  <c r="AJ35" i="19"/>
  <c r="AJ34" i="19"/>
  <c r="AJ24" i="19"/>
  <c r="AJ29" i="19"/>
  <c r="AJ37" i="19"/>
  <c r="AJ32" i="19"/>
  <c r="AJ26" i="19"/>
  <c r="AJ38" i="19"/>
  <c r="AJ14" i="19"/>
  <c r="AJ6" i="19"/>
  <c r="AJ25" i="19"/>
  <c r="AJ30" i="19"/>
  <c r="AJ7" i="19"/>
  <c r="AJ4" i="19"/>
  <c r="AJ16" i="19"/>
  <c r="AJ9" i="19"/>
  <c r="AJ12" i="19"/>
  <c r="AJ21" i="19"/>
  <c r="AJ10" i="19"/>
  <c r="AJ5" i="18"/>
  <c r="AJ8" i="18"/>
  <c r="AJ5" i="17"/>
  <c r="AJ10" i="17"/>
  <c r="AJ4" i="18"/>
  <c r="AJ22" i="12"/>
  <c r="AJ9" i="12"/>
  <c r="AJ6" i="17"/>
  <c r="AJ9" i="17"/>
  <c r="AJ12" i="17"/>
  <c r="AJ11" i="17"/>
  <c r="AJ4" i="12"/>
  <c r="AJ21" i="12"/>
  <c r="AJ6" i="12"/>
  <c r="AJ23" i="12"/>
  <c r="AJ26" i="12"/>
  <c r="AJ25" i="12"/>
  <c r="AJ24" i="12"/>
  <c r="AJ19" i="12"/>
  <c r="AJ17" i="12"/>
  <c r="AJ16" i="12"/>
  <c r="AJ20" i="12"/>
  <c r="AJ13" i="12"/>
  <c r="AJ10" i="12"/>
  <c r="AJ12" i="12"/>
  <c r="AJ11" i="12"/>
  <c r="AJ15" i="12"/>
  <c r="AJ14" i="12"/>
  <c r="AJ18" i="12"/>
  <c r="AJ5" i="12"/>
  <c r="AJ8" i="12"/>
  <c r="AJ7" i="18"/>
  <c r="AJ6" i="18"/>
  <c r="AJ8" i="17"/>
  <c r="AJ4" i="17"/>
  <c r="AJ10" i="13"/>
  <c r="AJ8" i="13"/>
  <c r="AJ6" i="13"/>
  <c r="AJ9" i="13"/>
  <c r="AJ4" i="13"/>
  <c r="AJ12" i="14"/>
  <c r="AJ7" i="14"/>
  <c r="AJ13" i="14"/>
  <c r="AJ5" i="13"/>
  <c r="AJ10" i="14"/>
  <c r="AJ9" i="14"/>
  <c r="AJ8" i="14"/>
  <c r="AJ4" i="14"/>
  <c r="AJ6" i="14"/>
  <c r="AJ5" i="14"/>
  <c r="AJ15" i="15"/>
  <c r="AJ11" i="15"/>
  <c r="AJ23" i="15"/>
  <c r="AJ17" i="15"/>
  <c r="AJ8" i="15"/>
  <c r="AJ20" i="15"/>
  <c r="AJ27" i="15"/>
  <c r="AJ24" i="15"/>
  <c r="AJ22" i="15"/>
  <c r="AJ26" i="15"/>
  <c r="AJ25" i="15"/>
  <c r="AJ10" i="15"/>
  <c r="AJ16" i="15"/>
  <c r="AJ4" i="15"/>
  <c r="AJ13" i="15"/>
  <c r="AJ9" i="15"/>
  <c r="AJ12" i="15"/>
  <c r="AJ5" i="15"/>
  <c r="AJ14" i="15"/>
  <c r="AJ6" i="15"/>
  <c r="AJ21" i="15"/>
  <c r="AJ28" i="15"/>
  <c r="AJ18" i="15"/>
  <c r="AJ19" i="15"/>
  <c r="AJ7" i="15"/>
  <c r="AJ17" i="16"/>
  <c r="AJ5" i="16"/>
  <c r="AJ14" i="16"/>
  <c r="AJ21" i="16"/>
  <c r="AJ30" i="16"/>
  <c r="AJ29" i="16"/>
  <c r="AJ6" i="16"/>
  <c r="AJ36" i="16"/>
  <c r="AJ39" i="16"/>
  <c r="AJ11" i="16"/>
  <c r="AJ15" i="16"/>
  <c r="AJ22" i="16"/>
  <c r="AJ20" i="16"/>
  <c r="AJ7" i="16"/>
  <c r="AJ8" i="16"/>
  <c r="AJ12" i="16"/>
  <c r="AJ9" i="16"/>
  <c r="AJ10" i="16"/>
  <c r="AJ13" i="16"/>
  <c r="AJ4" i="16"/>
  <c r="AJ24" i="16"/>
  <c r="AJ31" i="16"/>
  <c r="AJ18" i="16"/>
  <c r="AJ27" i="16"/>
  <c r="AJ33" i="16"/>
  <c r="AJ38" i="16"/>
  <c r="AJ37" i="16"/>
  <c r="AJ34" i="16"/>
  <c r="AJ25" i="16"/>
  <c r="AJ35" i="16"/>
  <c r="AJ28" i="16"/>
  <c r="AJ32" i="16"/>
  <c r="AJ26" i="16"/>
  <c r="AJ19" i="16"/>
  <c r="AJ16" i="16"/>
  <c r="V19" i="1"/>
  <c r="AB26" i="1"/>
  <c r="AH26" i="1"/>
  <c r="V26" i="1"/>
  <c r="P26" i="1"/>
  <c r="J26" i="1"/>
  <c r="AH36" i="1"/>
  <c r="AH4" i="1"/>
  <c r="AB4" i="1"/>
  <c r="V36" i="1"/>
  <c r="V4" i="1"/>
  <c r="P4" i="1"/>
  <c r="J4" i="1"/>
  <c r="AH37" i="1"/>
  <c r="AB37" i="1"/>
  <c r="V37" i="1"/>
  <c r="P37" i="1"/>
  <c r="J37" i="1"/>
  <c r="AH33" i="1"/>
  <c r="AB33" i="1"/>
  <c r="V33" i="1"/>
  <c r="P33" i="1"/>
  <c r="J33" i="1"/>
  <c r="AH14" i="1"/>
  <c r="AB14" i="1"/>
  <c r="V14" i="1"/>
  <c r="P14" i="1"/>
  <c r="J14" i="1"/>
  <c r="AH30" i="1"/>
  <c r="AB30" i="1"/>
  <c r="V30" i="1"/>
  <c r="P30" i="1"/>
  <c r="J30" i="1"/>
  <c r="AH6" i="1"/>
  <c r="AB6" i="1"/>
  <c r="V6" i="1"/>
  <c r="P6" i="1"/>
  <c r="J6" i="1"/>
  <c r="AH23" i="1"/>
  <c r="AB23" i="1"/>
  <c r="V23" i="1"/>
  <c r="P23" i="1"/>
  <c r="J23" i="1"/>
  <c r="AH22" i="1"/>
  <c r="AB22" i="1"/>
  <c r="V22" i="1"/>
  <c r="P22" i="1"/>
  <c r="J22" i="1"/>
  <c r="AH18" i="1"/>
  <c r="AB18" i="1"/>
  <c r="V18" i="1"/>
  <c r="P18" i="1"/>
  <c r="J18" i="1"/>
  <c r="AH28" i="1"/>
  <c r="AB28" i="1"/>
  <c r="V28" i="1"/>
  <c r="P28" i="1"/>
  <c r="J28" i="1"/>
  <c r="AH10" i="1"/>
  <c r="AB10" i="1"/>
  <c r="V10" i="1"/>
  <c r="P10" i="1"/>
  <c r="J10" i="1"/>
  <c r="AH8" i="1"/>
  <c r="AB8" i="1"/>
  <c r="V8" i="1"/>
  <c r="P8" i="1"/>
  <c r="J8" i="1"/>
  <c r="AH38" i="1"/>
  <c r="AB38" i="1"/>
  <c r="V38" i="1"/>
  <c r="P38" i="1"/>
  <c r="J38" i="1"/>
  <c r="AH27" i="1"/>
  <c r="AB27" i="1"/>
  <c r="P27" i="1"/>
  <c r="J27" i="1"/>
  <c r="AH24" i="1"/>
  <c r="AB24" i="1"/>
  <c r="V24" i="1"/>
  <c r="P24" i="1"/>
  <c r="J24" i="1"/>
  <c r="AI26" i="1" l="1"/>
  <c r="AI4" i="1"/>
  <c r="AI37" i="1"/>
  <c r="AI10" i="1"/>
  <c r="AI28" i="1"/>
  <c r="AI38" i="1"/>
  <c r="AI14" i="1"/>
  <c r="AI24" i="1"/>
  <c r="AI8" i="1"/>
  <c r="AI18" i="1"/>
  <c r="AI22" i="1"/>
  <c r="AI30" i="1"/>
  <c r="AI27" i="1"/>
  <c r="AI6" i="1"/>
  <c r="AI33" i="1"/>
  <c r="AI23" i="1"/>
  <c r="P13" i="1"/>
  <c r="P5" i="1"/>
  <c r="P36" i="1"/>
  <c r="P21" i="1"/>
  <c r="P25" i="1"/>
  <c r="P17" i="1"/>
  <c r="P19" i="1"/>
  <c r="P7" i="1"/>
  <c r="P35" i="1"/>
  <c r="P20" i="1"/>
  <c r="P11" i="1"/>
  <c r="P39" i="1"/>
  <c r="P15" i="1"/>
  <c r="AH13" i="1"/>
  <c r="AH5" i="1"/>
  <c r="AH21" i="1"/>
  <c r="AH17" i="1"/>
  <c r="AH19" i="1"/>
  <c r="AH7" i="1"/>
  <c r="AH35" i="1"/>
  <c r="AH20" i="1"/>
  <c r="AH11" i="1"/>
  <c r="AH39" i="1"/>
  <c r="AH15" i="1"/>
  <c r="AB13" i="1"/>
  <c r="AB5" i="1"/>
  <c r="AB36" i="1"/>
  <c r="AB21" i="1"/>
  <c r="AB25" i="1"/>
  <c r="AB17" i="1"/>
  <c r="AB19" i="1"/>
  <c r="AB7" i="1"/>
  <c r="AB35" i="1"/>
  <c r="AB20" i="1"/>
  <c r="AB11" i="1"/>
  <c r="AB39" i="1"/>
  <c r="AB15" i="1"/>
  <c r="V13" i="1"/>
  <c r="V5" i="1"/>
  <c r="V21" i="1"/>
  <c r="V25" i="1"/>
  <c r="V17" i="1"/>
  <c r="V7" i="1"/>
  <c r="V35" i="1"/>
  <c r="V20" i="1"/>
  <c r="V11" i="1"/>
  <c r="V39" i="1"/>
  <c r="V15" i="1"/>
  <c r="J39" i="1"/>
  <c r="J11" i="1"/>
  <c r="J20" i="1"/>
  <c r="J35" i="1"/>
  <c r="J7" i="1"/>
  <c r="J19" i="1"/>
  <c r="J17" i="1"/>
  <c r="J21" i="1"/>
  <c r="J5" i="1"/>
  <c r="J13" i="1"/>
  <c r="J15" i="1"/>
  <c r="AI15" i="1" l="1"/>
  <c r="AI36" i="1"/>
  <c r="AI20" i="1"/>
  <c r="AI21" i="1"/>
  <c r="AI39" i="1"/>
  <c r="AI17" i="1"/>
  <c r="AJ14" i="1" s="1"/>
  <c r="AI13" i="1"/>
  <c r="AI5" i="1"/>
  <c r="AJ34" i="1" s="1"/>
  <c r="AI35" i="1"/>
  <c r="AI25" i="1"/>
  <c r="AI11" i="1"/>
  <c r="AI7" i="1"/>
  <c r="AI19" i="1"/>
  <c r="AJ23" i="1" l="1"/>
  <c r="AJ19" i="1"/>
  <c r="AJ5" i="1"/>
  <c r="AJ6" i="1"/>
  <c r="AJ33" i="1"/>
  <c r="AJ36" i="1"/>
  <c r="AJ25" i="1"/>
  <c r="AJ17" i="1"/>
  <c r="AJ39" i="1"/>
  <c r="AJ10" i="1"/>
  <c r="AJ26" i="1"/>
  <c r="AJ4" i="1"/>
  <c r="AJ7" i="1"/>
  <c r="AJ35" i="1"/>
  <c r="AJ24" i="1"/>
  <c r="AJ20" i="1"/>
  <c r="AJ38" i="1"/>
  <c r="AJ8" i="1"/>
  <c r="AJ21" i="1"/>
  <c r="AJ37" i="1"/>
  <c r="AJ28" i="1"/>
  <c r="AJ31" i="1"/>
  <c r="AJ16" i="1"/>
  <c r="AJ27" i="1"/>
  <c r="AJ9" i="1"/>
  <c r="AJ32" i="1"/>
  <c r="AJ11" i="1"/>
  <c r="AJ18" i="1"/>
  <c r="AJ12" i="1"/>
  <c r="AJ13" i="1"/>
  <c r="AJ22" i="1"/>
  <c r="AJ29" i="1"/>
  <c r="AJ15" i="1"/>
</calcChain>
</file>

<file path=xl/sharedStrings.xml><?xml version="1.0" encoding="utf-8"?>
<sst xmlns="http://schemas.openxmlformats.org/spreadsheetml/2006/main" count="1083" uniqueCount="438">
  <si>
    <t>Verein</t>
  </si>
  <si>
    <t>Vorname</t>
  </si>
  <si>
    <t>Nachname</t>
  </si>
  <si>
    <t>Jg.</t>
  </si>
  <si>
    <t>Sprung</t>
  </si>
  <si>
    <t>Barren</t>
  </si>
  <si>
    <t>Balken</t>
  </si>
  <si>
    <t>Boden</t>
  </si>
  <si>
    <t>Minitramp</t>
  </si>
  <si>
    <t>PUNKTE</t>
  </si>
  <si>
    <t>PLATZ</t>
  </si>
  <si>
    <t>D-Note</t>
  </si>
  <si>
    <t>Abzug</t>
  </si>
  <si>
    <t>Emilia</t>
  </si>
  <si>
    <t>Schwarz</t>
  </si>
  <si>
    <t>Carla</t>
  </si>
  <si>
    <t>Charlotte</t>
  </si>
  <si>
    <t>Anna</t>
  </si>
  <si>
    <t>Victoria</t>
  </si>
  <si>
    <t>Kisser</t>
  </si>
  <si>
    <t>Selma</t>
  </si>
  <si>
    <t>Zimprich</t>
  </si>
  <si>
    <t>Emily</t>
  </si>
  <si>
    <t>Evelyn</t>
  </si>
  <si>
    <t>Ruppel</t>
  </si>
  <si>
    <t>Luna</t>
  </si>
  <si>
    <t>TSV Wandsetal</t>
  </si>
  <si>
    <t>Emma</t>
  </si>
  <si>
    <t>Schröder</t>
  </si>
  <si>
    <t>Ella</t>
  </si>
  <si>
    <t>Endnote</t>
  </si>
  <si>
    <t>N-Abzug</t>
  </si>
  <si>
    <t>DJK Hamburg</t>
  </si>
  <si>
    <t>Selin</t>
  </si>
  <si>
    <t>Yalcin</t>
  </si>
  <si>
    <t>Sofia</t>
  </si>
  <si>
    <t>Romy</t>
  </si>
  <si>
    <t>Hilpert</t>
  </si>
  <si>
    <t>Elsa</t>
  </si>
  <si>
    <t>Erlandsen</t>
  </si>
  <si>
    <t>Lemsahler SV</t>
  </si>
  <si>
    <t>Clara</t>
  </si>
  <si>
    <t>von Heesen</t>
  </si>
  <si>
    <t>Smilla</t>
  </si>
  <si>
    <t>Schmückle</t>
  </si>
  <si>
    <t>Aily-Sue</t>
  </si>
  <si>
    <t>Drawert</t>
  </si>
  <si>
    <t>Florentine</t>
  </si>
  <si>
    <t>Falck</t>
  </si>
  <si>
    <t>Coco</t>
  </si>
  <si>
    <t>von Lützau</t>
  </si>
  <si>
    <t>TV Lokstedt</t>
  </si>
  <si>
    <t>SV Eidelstedt</t>
  </si>
  <si>
    <t>Alina</t>
  </si>
  <si>
    <t>Funk</t>
  </si>
  <si>
    <t>Mana</t>
  </si>
  <si>
    <t>Tsegay</t>
  </si>
  <si>
    <t>Sophia</t>
  </si>
  <si>
    <t>Laura</t>
  </si>
  <si>
    <t>Paroli</t>
  </si>
  <si>
    <t>Juna</t>
  </si>
  <si>
    <t>Meyer</t>
  </si>
  <si>
    <t>Rosa</t>
  </si>
  <si>
    <t>Daubert</t>
  </si>
  <si>
    <t>Tran</t>
  </si>
  <si>
    <t>Emmi</t>
  </si>
  <si>
    <t>Filippa</t>
  </si>
  <si>
    <t>Montenegro</t>
  </si>
  <si>
    <t>Braun</t>
  </si>
  <si>
    <t>Karla Pheline</t>
  </si>
  <si>
    <t>Hüls</t>
  </si>
  <si>
    <t>Lotta Sophie</t>
  </si>
  <si>
    <t>Wissing</t>
  </si>
  <si>
    <t xml:space="preserve">Clara </t>
  </si>
  <si>
    <t>Aussum</t>
  </si>
  <si>
    <t>Louise</t>
  </si>
  <si>
    <t xml:space="preserve">Gottschalk </t>
  </si>
  <si>
    <t>Maja</t>
  </si>
  <si>
    <t>List</t>
  </si>
  <si>
    <t>HT16</t>
  </si>
  <si>
    <t>Mia</t>
  </si>
  <si>
    <t>Walentynowicz-Djalo</t>
  </si>
  <si>
    <t>Liza</t>
  </si>
  <si>
    <t>Pyvovar</t>
  </si>
  <si>
    <t xml:space="preserve">Aurelia </t>
  </si>
  <si>
    <t>Mendrala</t>
  </si>
  <si>
    <t>Enni</t>
  </si>
  <si>
    <t>Harrendorf</t>
  </si>
  <si>
    <t>Franziska</t>
  </si>
  <si>
    <t>Sliwonik</t>
  </si>
  <si>
    <t>Juliana</t>
  </si>
  <si>
    <t>Pohl</t>
  </si>
  <si>
    <t>Junge</t>
  </si>
  <si>
    <t>SV Polizei</t>
  </si>
  <si>
    <t>Nicole</t>
  </si>
  <si>
    <t>Köhnke</t>
  </si>
  <si>
    <t>Mayra</t>
  </si>
  <si>
    <t>Antonia</t>
  </si>
  <si>
    <t>Nachtsheim</t>
  </si>
  <si>
    <t>Lia</t>
  </si>
  <si>
    <t>Asamoah</t>
  </si>
  <si>
    <t>Nike</t>
  </si>
  <si>
    <t>Strehlau</t>
  </si>
  <si>
    <t>Ellen</t>
  </si>
  <si>
    <t>Kaminke</t>
  </si>
  <si>
    <t>Ami</t>
  </si>
  <si>
    <t>Harashina</t>
  </si>
  <si>
    <t>Lisa</t>
  </si>
  <si>
    <t>Baumeister</t>
  </si>
  <si>
    <t>Spitra</t>
  </si>
  <si>
    <t>Isabella</t>
  </si>
  <si>
    <t>Kroll</t>
  </si>
  <si>
    <t>Jeyla</t>
  </si>
  <si>
    <t>Kronbach</t>
  </si>
  <si>
    <t>Rebecca</t>
  </si>
  <si>
    <t>Groß</t>
  </si>
  <si>
    <t>Blankeneser MTV</t>
  </si>
  <si>
    <t>Hanna</t>
  </si>
  <si>
    <t>Lotte</t>
  </si>
  <si>
    <t>Vivienne</t>
  </si>
  <si>
    <t>Raudies</t>
  </si>
  <si>
    <t>Estelle</t>
  </si>
  <si>
    <t>Elisa</t>
  </si>
  <si>
    <t>Fuhlisch</t>
  </si>
  <si>
    <t>Gutzeit</t>
  </si>
  <si>
    <t>Klara</t>
  </si>
  <si>
    <t>Meßmann</t>
  </si>
  <si>
    <t>Lina</t>
  </si>
  <si>
    <t>Peukert</t>
  </si>
  <si>
    <t>Giulia</t>
  </si>
  <si>
    <t>Darja</t>
  </si>
  <si>
    <t>Oraz</t>
  </si>
  <si>
    <t>Pia-Marie</t>
  </si>
  <si>
    <t>Alea</t>
  </si>
  <si>
    <t>Bitoca</t>
  </si>
  <si>
    <t>Holweg</t>
  </si>
  <si>
    <t>Krone</t>
  </si>
  <si>
    <t>Sienna</t>
  </si>
  <si>
    <t>Gege</t>
  </si>
  <si>
    <t>Anni</t>
  </si>
  <si>
    <t>Helbig</t>
  </si>
  <si>
    <t>Lilli</t>
  </si>
  <si>
    <t>Lilly</t>
  </si>
  <si>
    <t>Niknafs</t>
  </si>
  <si>
    <t>Chiara</t>
  </si>
  <si>
    <t>Kienemann</t>
  </si>
  <si>
    <t>Katharina</t>
  </si>
  <si>
    <t>Müller</t>
  </si>
  <si>
    <t>Amira</t>
  </si>
  <si>
    <t>Prondzinski</t>
  </si>
  <si>
    <t>Frida</t>
  </si>
  <si>
    <t>Schmidt-Riediger</t>
  </si>
  <si>
    <t>Louisa</t>
  </si>
  <si>
    <t>Erlacher</t>
  </si>
  <si>
    <t>Eck</t>
  </si>
  <si>
    <t>Sofie</t>
  </si>
  <si>
    <t>Zelenko</t>
  </si>
  <si>
    <t>Dreier</t>
  </si>
  <si>
    <t>Milena</t>
  </si>
  <si>
    <t>Janzen</t>
  </si>
  <si>
    <t>Marit</t>
  </si>
  <si>
    <t>Katterwe</t>
  </si>
  <si>
    <t>Schlegel</t>
  </si>
  <si>
    <t>Hannah</t>
  </si>
  <si>
    <t>Adler</t>
  </si>
  <si>
    <t>Tia</t>
  </si>
  <si>
    <t>Mertens</t>
  </si>
  <si>
    <t>Meier</t>
  </si>
  <si>
    <t>Ela Nisa</t>
  </si>
  <si>
    <t>Dahlya</t>
  </si>
  <si>
    <t>Doherr</t>
  </si>
  <si>
    <t>Lara</t>
  </si>
  <si>
    <t>Jahnke</t>
  </si>
  <si>
    <t>Matilda</t>
  </si>
  <si>
    <t>Weiß</t>
  </si>
  <si>
    <t>Wortmann</t>
  </si>
  <si>
    <t>Farzani</t>
  </si>
  <si>
    <t>Pilz</t>
  </si>
  <si>
    <t>Jonna</t>
  </si>
  <si>
    <t>Stockstrom</t>
  </si>
  <si>
    <t>Samira</t>
  </si>
  <si>
    <t>Hanff</t>
  </si>
  <si>
    <t>Pauline</t>
  </si>
  <si>
    <t>Trendowicz</t>
  </si>
  <si>
    <t>Lübkert</t>
  </si>
  <si>
    <t>Luana</t>
  </si>
  <si>
    <t>Dahlinger</t>
  </si>
  <si>
    <t>Cosima</t>
  </si>
  <si>
    <t>Bernstein</t>
  </si>
  <si>
    <t>Maya</t>
  </si>
  <si>
    <t>Stuckert</t>
  </si>
  <si>
    <t>Filomena</t>
  </si>
  <si>
    <t>Paulsteiner</t>
  </si>
  <si>
    <t>Keona</t>
  </si>
  <si>
    <t>Kiemer</t>
  </si>
  <si>
    <t>Mieke</t>
  </si>
  <si>
    <t>Ehlers</t>
  </si>
  <si>
    <t>Gandlau</t>
  </si>
  <si>
    <t>Amankay</t>
  </si>
  <si>
    <t>Ruch</t>
  </si>
  <si>
    <t>Carlotta</t>
  </si>
  <si>
    <t>Krüger</t>
  </si>
  <si>
    <t>Martha</t>
  </si>
  <si>
    <t>Schrötter</t>
  </si>
  <si>
    <t>Rechtenbach</t>
  </si>
  <si>
    <t>Chica Rojas</t>
  </si>
  <si>
    <t>Marlene</t>
  </si>
  <si>
    <t>Zapel</t>
  </si>
  <si>
    <t>Hanseatischer Gerätwettkampf 2025- Jahrgang 2015</t>
  </si>
  <si>
    <t>E1</t>
  </si>
  <si>
    <t>E2</t>
  </si>
  <si>
    <t>AMTV</t>
  </si>
  <si>
    <t>Faith</t>
  </si>
  <si>
    <t>Nolan</t>
  </si>
  <si>
    <t>Adwita</t>
  </si>
  <si>
    <t>Verma</t>
  </si>
  <si>
    <t>Cheyenne-Alicja</t>
  </si>
  <si>
    <t>Harder</t>
  </si>
  <si>
    <t>Julia</t>
  </si>
  <si>
    <t>Wolf</t>
  </si>
  <si>
    <t>Valeria</t>
  </si>
  <si>
    <t>Krupke</t>
  </si>
  <si>
    <t>Livia</t>
  </si>
  <si>
    <t>Dömeland</t>
  </si>
  <si>
    <t>Hahn</t>
  </si>
  <si>
    <t>Nathalie</t>
  </si>
  <si>
    <t>Behr</t>
  </si>
  <si>
    <t>Apelete Martínez</t>
  </si>
  <si>
    <t>Marieke</t>
  </si>
  <si>
    <t>Lorenz</t>
  </si>
  <si>
    <t>Wulff</t>
  </si>
  <si>
    <t>Scerbinin</t>
  </si>
  <si>
    <t>tus BERNE</t>
  </si>
  <si>
    <t>Ana</t>
  </si>
  <si>
    <t>Kester</t>
  </si>
  <si>
    <t xml:space="preserve">Johanna </t>
  </si>
  <si>
    <t>Wandsbeker TSV Concordia</t>
  </si>
  <si>
    <t xml:space="preserve">Anna </t>
  </si>
  <si>
    <t xml:space="preserve">Moster </t>
  </si>
  <si>
    <t>Borë Bardha</t>
  </si>
  <si>
    <t xml:space="preserve">Krasniqi </t>
  </si>
  <si>
    <t>Hanseatischer Gerätwettkampf 2025- Jahrgang 2013</t>
  </si>
  <si>
    <t>Hanseatischer Gerätwettkampf 2025- Jahrgang 2012</t>
  </si>
  <si>
    <t>Hanseatischer Gerätwettkampf 2025- Jahrgang 2010</t>
  </si>
  <si>
    <t>Hanseatischer Gerätwettkampf 2025- Jahrgang 2009</t>
  </si>
  <si>
    <t>Hanseatischer Gerätwettkampf 2025- Jahrgang 2017</t>
  </si>
  <si>
    <t>Hanseatischer Gerätwettkampf 2025- Jahrgang 2011</t>
  </si>
  <si>
    <t>Hanseatischer Gerätwettkampf 2025- Jahrgang 2008 und älter</t>
  </si>
  <si>
    <t>Hanseatischer Gerätwettkampf 2025- Jahrgang 2016</t>
  </si>
  <si>
    <t>Hanseatischer Gerätwettkampf 2025- Jahrgang 2014</t>
  </si>
  <si>
    <t>Ejima</t>
  </si>
  <si>
    <t>Juli</t>
  </si>
  <si>
    <t>Straehler-Pohl</t>
  </si>
  <si>
    <t>Nele Katharina</t>
  </si>
  <si>
    <t>Yeva</t>
  </si>
  <si>
    <t>Bauer</t>
  </si>
  <si>
    <t>Milana</t>
  </si>
  <si>
    <t xml:space="preserve">Georgiadi </t>
  </si>
  <si>
    <t>Ava</t>
  </si>
  <si>
    <t>Tadayon Tabrizi</t>
  </si>
  <si>
    <t>Skrollan</t>
  </si>
  <si>
    <t>Winkels</t>
  </si>
  <si>
    <t>Lene</t>
  </si>
  <si>
    <t>Motullo</t>
  </si>
  <si>
    <t>Linda</t>
  </si>
  <si>
    <t>Lippek</t>
  </si>
  <si>
    <t>Josefina</t>
  </si>
  <si>
    <t>Pörschmann</t>
  </si>
  <si>
    <t>Jana</t>
  </si>
  <si>
    <t>Rössler</t>
  </si>
  <si>
    <t>Tränkner</t>
  </si>
  <si>
    <t>Josen</t>
  </si>
  <si>
    <t>Papadopoulos</t>
  </si>
  <si>
    <t xml:space="preserve">Lulu </t>
  </si>
  <si>
    <t xml:space="preserve">Mayla </t>
  </si>
  <si>
    <t xml:space="preserve">Martens </t>
  </si>
  <si>
    <t>Gavrilenko</t>
  </si>
  <si>
    <t>Christina</t>
  </si>
  <si>
    <t>Katschalkin</t>
  </si>
  <si>
    <t>Anna Luisa</t>
  </si>
  <si>
    <t>Bramfelder SV</t>
  </si>
  <si>
    <t>Svea</t>
  </si>
  <si>
    <t>Behring</t>
  </si>
  <si>
    <t>Lilien</t>
  </si>
  <si>
    <t>Novak</t>
  </si>
  <si>
    <t>Marietta</t>
  </si>
  <si>
    <t>Bashayani</t>
  </si>
  <si>
    <t xml:space="preserve">Valerie </t>
  </si>
  <si>
    <t>Lammers</t>
  </si>
  <si>
    <t>Amra</t>
  </si>
  <si>
    <t>Gerdellaj</t>
  </si>
  <si>
    <t>Beuthin</t>
  </si>
  <si>
    <t>Jette</t>
  </si>
  <si>
    <t>Gierke</t>
  </si>
  <si>
    <t>Kadhim</t>
  </si>
  <si>
    <t>Mazur</t>
  </si>
  <si>
    <t xml:space="preserve">Elif </t>
  </si>
  <si>
    <t xml:space="preserve">Erdogan </t>
  </si>
  <si>
    <t xml:space="preserve">Sophie </t>
  </si>
  <si>
    <t xml:space="preserve">Mejer </t>
  </si>
  <si>
    <t>Lara.Sophie</t>
  </si>
  <si>
    <t>Thom</t>
  </si>
  <si>
    <t>Josic</t>
  </si>
  <si>
    <t>Lexie</t>
  </si>
  <si>
    <t>Sophia Mina</t>
  </si>
  <si>
    <t>Sakha</t>
  </si>
  <si>
    <t>Georgieva</t>
  </si>
  <si>
    <t>Schmedemann</t>
  </si>
  <si>
    <t>Störrle</t>
  </si>
  <si>
    <t>Rania</t>
  </si>
  <si>
    <t>Id Hammou</t>
  </si>
  <si>
    <t>Fryat</t>
  </si>
  <si>
    <t>Debesay Berihu</t>
  </si>
  <si>
    <t>Nalia</t>
  </si>
  <si>
    <t>Nievelstein</t>
  </si>
  <si>
    <t xml:space="preserve">Elina </t>
  </si>
  <si>
    <t>Schlichting</t>
  </si>
  <si>
    <t>Laila</t>
  </si>
  <si>
    <t>Duman</t>
  </si>
  <si>
    <t>Paulina</t>
  </si>
  <si>
    <t>Schmeier</t>
  </si>
  <si>
    <t>Anna-Sophia</t>
  </si>
  <si>
    <t>Pfannkuchen</t>
  </si>
  <si>
    <t>Lotte Helene</t>
  </si>
  <si>
    <t>Dierks</t>
  </si>
  <si>
    <t>Tyburcy</t>
  </si>
  <si>
    <t>Lara Marie</t>
  </si>
  <si>
    <t>Nieland</t>
  </si>
  <si>
    <t>Pommrenke de Almeida</t>
  </si>
  <si>
    <t>Runa</t>
  </si>
  <si>
    <t>With</t>
  </si>
  <si>
    <t>Hailey</t>
  </si>
  <si>
    <t>Klinner</t>
  </si>
  <si>
    <t>Jule</t>
  </si>
  <si>
    <t>Specowius</t>
  </si>
  <si>
    <t>Jansen</t>
  </si>
  <si>
    <t>Lia-Marie</t>
  </si>
  <si>
    <t>Mathivannan</t>
  </si>
  <si>
    <t>Lucy</t>
  </si>
  <si>
    <t>Dela Cruz</t>
  </si>
  <si>
    <t>Blum</t>
  </si>
  <si>
    <t>Sophie</t>
  </si>
  <si>
    <t>Thiesen</t>
  </si>
  <si>
    <t>Melina</t>
  </si>
  <si>
    <t>Paschalis</t>
  </si>
  <si>
    <t>Holly Luna</t>
  </si>
  <si>
    <t>Donohoe</t>
  </si>
  <si>
    <t>Kim</t>
  </si>
  <si>
    <t>Bohnack</t>
  </si>
  <si>
    <t>Isabell Katharina</t>
  </si>
  <si>
    <t>Dettenborn</t>
  </si>
  <si>
    <t>Lea</t>
  </si>
  <si>
    <t>Randel</t>
  </si>
  <si>
    <t>Dimter</t>
  </si>
  <si>
    <t>Lotta</t>
  </si>
  <si>
    <t>Lugingsland</t>
  </si>
  <si>
    <t>Giebel</t>
  </si>
  <si>
    <t>Ladwig</t>
  </si>
  <si>
    <t>Merle</t>
  </si>
  <si>
    <t>Gravert</t>
  </si>
  <si>
    <t>Luciathe</t>
  </si>
  <si>
    <t>Helfen</t>
  </si>
  <si>
    <t xml:space="preserve">Elena </t>
  </si>
  <si>
    <t xml:space="preserve">Heitmann </t>
  </si>
  <si>
    <t xml:space="preserve">Bergmann </t>
  </si>
  <si>
    <t xml:space="preserve">Kadiatou </t>
  </si>
  <si>
    <t>Kaba Bah</t>
  </si>
  <si>
    <t xml:space="preserve">Anastasiia </t>
  </si>
  <si>
    <t>Panteleichuk</t>
  </si>
  <si>
    <t>Ly</t>
  </si>
  <si>
    <t>Layana</t>
  </si>
  <si>
    <t>Wengler</t>
  </si>
  <si>
    <t>Lena</t>
  </si>
  <si>
    <t>Ludwig</t>
  </si>
  <si>
    <t>Anastasia</t>
  </si>
  <si>
    <t>Herber</t>
  </si>
  <si>
    <t>Ida</t>
  </si>
  <si>
    <t>Rohlfing</t>
  </si>
  <si>
    <t>Tessie</t>
  </si>
  <si>
    <t>Medaiyese</t>
  </si>
  <si>
    <t>Martje</t>
  </si>
  <si>
    <t>Görcke</t>
  </si>
  <si>
    <t>Gorgolewski</t>
  </si>
  <si>
    <t>Helena</t>
  </si>
  <si>
    <t>Mückenheim</t>
  </si>
  <si>
    <t>Hermine</t>
  </si>
  <si>
    <t>Schacht</t>
  </si>
  <si>
    <t>DJK HAmburg</t>
  </si>
  <si>
    <t>Chenoa</t>
  </si>
  <si>
    <t>Gipser</t>
  </si>
  <si>
    <t>Adele</t>
  </si>
  <si>
    <t>Patzelt</t>
  </si>
  <si>
    <t>Levke</t>
  </si>
  <si>
    <t>Manthey</t>
  </si>
  <si>
    <t>Annelie</t>
  </si>
  <si>
    <t>Gehrke</t>
  </si>
  <si>
    <t>Mirsky</t>
  </si>
  <si>
    <t>Lana</t>
  </si>
  <si>
    <t>Ihde</t>
  </si>
  <si>
    <t>Schauer</t>
  </si>
  <si>
    <t>Mathilda</t>
  </si>
  <si>
    <t>Stöhr</t>
  </si>
  <si>
    <t>Teubner</t>
  </si>
  <si>
    <t>Emilia Sophie</t>
  </si>
  <si>
    <t>Klöppel</t>
  </si>
  <si>
    <t>Mila</t>
  </si>
  <si>
    <t>Bruns</t>
  </si>
  <si>
    <t>Enna</t>
  </si>
  <si>
    <t>Behrend</t>
  </si>
  <si>
    <t>Friederike</t>
  </si>
  <si>
    <t>Emiliana</t>
  </si>
  <si>
    <t>Farruggio</t>
  </si>
  <si>
    <t>Roda Sala</t>
  </si>
  <si>
    <t>Mona</t>
  </si>
  <si>
    <t>Sandret</t>
  </si>
  <si>
    <t>Rintamäki</t>
  </si>
  <si>
    <t>Dalina Emily</t>
  </si>
  <si>
    <t>Sherstnev</t>
  </si>
  <si>
    <t xml:space="preserve"> Frieda</t>
  </si>
  <si>
    <t xml:space="preserve"> Theresa</t>
  </si>
  <si>
    <t xml:space="preserve">Arina
</t>
  </si>
  <si>
    <t>Jungclas</t>
  </si>
  <si>
    <t xml:space="preserve">Ali Khan </t>
  </si>
  <si>
    <t xml:space="preserve">Hanna </t>
  </si>
  <si>
    <t xml:space="preserve">Kleinert </t>
  </si>
  <si>
    <t>HuSV</t>
  </si>
  <si>
    <t>WTSVC</t>
  </si>
  <si>
    <t>Walddörfer SV</t>
  </si>
  <si>
    <t>Maylin Fabienne</t>
  </si>
  <si>
    <t>SC Poppenbüttel</t>
  </si>
  <si>
    <t>SC Popenbüttel</t>
  </si>
  <si>
    <t>SCP</t>
  </si>
  <si>
    <t>Bavendiek</t>
  </si>
  <si>
    <t>WSV</t>
  </si>
  <si>
    <t>Rosemarie</t>
  </si>
  <si>
    <t>Engelhoven</t>
  </si>
  <si>
    <t>Marie</t>
  </si>
  <si>
    <t>Purwin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</si>
</sst>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13" xfId="0" applyNumberFormat="1" applyBorder="1"/>
    <xf numFmtId="2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0" fontId="2" fillId="0" borderId="19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2" fontId="0" fillId="0" borderId="15" xfId="0" applyNumberFormat="1" applyBorder="1"/>
    <xf numFmtId="16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0" fillId="0" borderId="24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49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FA86-BCCF-46B7-862B-27B7A35E2068}">
  <sheetPr>
    <pageSetUpPr fitToPage="1"/>
  </sheetPr>
  <dimension ref="A1:AJ39"/>
  <sheetViews>
    <sheetView tabSelected="1" zoomScale="76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7" sqref="H17"/>
    </sheetView>
  </sheetViews>
  <sheetFormatPr baseColWidth="10" defaultRowHeight="14.5" x14ac:dyDescent="0.35"/>
  <cols>
    <col min="1" max="1" width="13.81640625" bestFit="1" customWidth="1"/>
    <col min="2" max="2" width="14.1796875" bestFit="1" customWidth="1"/>
    <col min="3" max="3" width="18.1796875" bestFit="1" customWidth="1"/>
    <col min="4" max="4" width="5.26953125" bestFit="1" customWidth="1"/>
  </cols>
  <sheetData>
    <row r="1" spans="1:36" ht="15" thickBot="1" x14ac:dyDescent="0.4">
      <c r="A1" s="32" t="s">
        <v>208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40</v>
      </c>
      <c r="B4" s="5" t="s">
        <v>90</v>
      </c>
      <c r="C4" s="5" t="s">
        <v>91</v>
      </c>
      <c r="D4" s="6">
        <v>2015</v>
      </c>
      <c r="E4" s="7">
        <v>5.9</v>
      </c>
      <c r="F4" s="20">
        <v>0.8</v>
      </c>
      <c r="G4" s="20">
        <v>0.8</v>
      </c>
      <c r="H4" s="8">
        <f t="shared" ref="H4:H39" si="0">IF(F4,(F4+G4)/2,"")</f>
        <v>0.8</v>
      </c>
      <c r="I4" s="8"/>
      <c r="J4" s="8">
        <f t="shared" ref="J4:J39" si="1">IF(E4,E4+10-H4-I4,"")</f>
        <v>15.1</v>
      </c>
      <c r="K4" s="7">
        <v>5.2</v>
      </c>
      <c r="L4" s="20">
        <v>2.5</v>
      </c>
      <c r="M4" s="20">
        <v>2.4</v>
      </c>
      <c r="N4" s="8">
        <f t="shared" ref="N4:N39" si="2">IF(L4,(L4+M4)/2,"")</f>
        <v>2.4500000000000002</v>
      </c>
      <c r="O4" s="8"/>
      <c r="P4" s="8">
        <f t="shared" ref="P4:P39" si="3">IF(K4,K4+10-N4-O4,"")</f>
        <v>12.75</v>
      </c>
      <c r="Q4" s="7">
        <v>4.2</v>
      </c>
      <c r="R4" s="20">
        <v>1.4</v>
      </c>
      <c r="S4" s="20">
        <v>1.3</v>
      </c>
      <c r="T4" s="8">
        <f t="shared" ref="T4:T39" si="4">IF(R4,(R4+S4)/2,"")</f>
        <v>1.35</v>
      </c>
      <c r="U4" s="8"/>
      <c r="V4" s="8">
        <f t="shared" ref="V4:V39" si="5">IF(Q4,Q4+10-T4-U4,"")</f>
        <v>12.85</v>
      </c>
      <c r="W4" s="7">
        <v>5.4</v>
      </c>
      <c r="X4" s="20">
        <v>1.7</v>
      </c>
      <c r="Y4" s="20">
        <v>1.3</v>
      </c>
      <c r="Z4" s="8">
        <f t="shared" ref="Z4:Z39" si="6">IF(X4,(X4+Y4)/2,"")</f>
        <v>1.5</v>
      </c>
      <c r="AA4" s="8"/>
      <c r="AB4" s="8">
        <f t="shared" ref="AB4:AB39" si="7">IF(W4,W4+10-Z4-AA4,"")</f>
        <v>13.9</v>
      </c>
      <c r="AC4" s="7">
        <v>4.9000000000000004</v>
      </c>
      <c r="AD4" s="20">
        <v>1.6</v>
      </c>
      <c r="AE4" s="20">
        <v>1.7</v>
      </c>
      <c r="AF4" s="8">
        <f t="shared" ref="AF4:AF39" si="8">IF(AD4,(AD4+AE4)/2,"")</f>
        <v>1.65</v>
      </c>
      <c r="AG4" s="8"/>
      <c r="AH4" s="17">
        <f t="shared" ref="AH4:AH39" si="9">IF(AC4,AC4+10-AF4-AG4,"")</f>
        <v>13.25</v>
      </c>
      <c r="AI4" s="18">
        <f t="shared" ref="AI4:AI39" si="10">IFERROR((J4+P4)/2+V4+AB4+AH4,"")</f>
        <v>53.924999999999997</v>
      </c>
      <c r="AJ4" s="19">
        <f t="shared" ref="AJ4:AJ29" si="11">IFERROR(_xlfn.RANK.EQ(AI4,$AI$4:$AI$39),"")</f>
        <v>1</v>
      </c>
    </row>
    <row r="5" spans="1:36" x14ac:dyDescent="0.35">
      <c r="A5" s="9" t="s">
        <v>211</v>
      </c>
      <c r="B5" s="10" t="s">
        <v>216</v>
      </c>
      <c r="C5" s="10" t="s">
        <v>217</v>
      </c>
      <c r="D5" s="11">
        <v>2015</v>
      </c>
      <c r="E5" s="12">
        <v>5.5</v>
      </c>
      <c r="F5" s="21">
        <v>0.4</v>
      </c>
      <c r="G5" s="21">
        <v>0.5</v>
      </c>
      <c r="H5" s="13">
        <f t="shared" si="0"/>
        <v>0.45</v>
      </c>
      <c r="I5" s="13"/>
      <c r="J5" s="13">
        <f t="shared" si="1"/>
        <v>15.05</v>
      </c>
      <c r="K5" s="12">
        <v>5.2</v>
      </c>
      <c r="L5" s="21">
        <v>2.2000000000000002</v>
      </c>
      <c r="M5" s="21">
        <v>2.2000000000000002</v>
      </c>
      <c r="N5" s="13">
        <f t="shared" si="2"/>
        <v>2.2000000000000002</v>
      </c>
      <c r="O5" s="13"/>
      <c r="P5" s="13">
        <f t="shared" si="3"/>
        <v>13</v>
      </c>
      <c r="Q5" s="12">
        <v>4.4000000000000004</v>
      </c>
      <c r="R5" s="21">
        <v>2.8</v>
      </c>
      <c r="S5" s="21">
        <v>2.6</v>
      </c>
      <c r="T5" s="13">
        <f t="shared" si="4"/>
        <v>2.7</v>
      </c>
      <c r="U5" s="13"/>
      <c r="V5" s="13">
        <f t="shared" si="5"/>
        <v>11.7</v>
      </c>
      <c r="W5" s="12">
        <v>5.4</v>
      </c>
      <c r="X5" s="21">
        <v>2.2000000000000002</v>
      </c>
      <c r="Y5" s="21">
        <v>1.9</v>
      </c>
      <c r="Z5" s="13">
        <f t="shared" si="6"/>
        <v>2.0499999999999998</v>
      </c>
      <c r="AA5" s="13"/>
      <c r="AB5" s="13">
        <f t="shared" si="7"/>
        <v>13.350000000000001</v>
      </c>
      <c r="AC5" s="12">
        <v>5.6</v>
      </c>
      <c r="AD5" s="21">
        <v>1.6</v>
      </c>
      <c r="AE5" s="21">
        <v>1.4</v>
      </c>
      <c r="AF5" s="13">
        <f t="shared" si="8"/>
        <v>1.5</v>
      </c>
      <c r="AG5" s="13"/>
      <c r="AH5" s="14">
        <f t="shared" si="9"/>
        <v>14.1</v>
      </c>
      <c r="AI5" s="16">
        <f t="shared" si="10"/>
        <v>53.175000000000004</v>
      </c>
      <c r="AJ5" s="15">
        <f t="shared" si="11"/>
        <v>2</v>
      </c>
    </row>
    <row r="6" spans="1:36" x14ac:dyDescent="0.35">
      <c r="A6" s="9" t="s">
        <v>79</v>
      </c>
      <c r="B6" s="10" t="s">
        <v>82</v>
      </c>
      <c r="C6" s="10" t="s">
        <v>83</v>
      </c>
      <c r="D6" s="11">
        <v>2015</v>
      </c>
      <c r="E6" s="12">
        <v>5.5</v>
      </c>
      <c r="F6" s="21">
        <v>1.6</v>
      </c>
      <c r="G6" s="21">
        <v>1.7</v>
      </c>
      <c r="H6" s="13">
        <f t="shared" si="0"/>
        <v>1.65</v>
      </c>
      <c r="I6" s="13"/>
      <c r="J6" s="13">
        <f t="shared" si="1"/>
        <v>13.85</v>
      </c>
      <c r="K6" s="12">
        <v>3.7</v>
      </c>
      <c r="L6" s="21">
        <v>1.3</v>
      </c>
      <c r="M6" s="21">
        <v>1.3</v>
      </c>
      <c r="N6" s="13">
        <f t="shared" si="2"/>
        <v>1.3</v>
      </c>
      <c r="O6" s="13"/>
      <c r="P6" s="13">
        <f t="shared" si="3"/>
        <v>12.399999999999999</v>
      </c>
      <c r="Q6" s="12">
        <v>4.4000000000000004</v>
      </c>
      <c r="R6" s="21">
        <v>2.9</v>
      </c>
      <c r="S6" s="21">
        <v>3.1</v>
      </c>
      <c r="T6" s="13">
        <f t="shared" si="4"/>
        <v>3</v>
      </c>
      <c r="U6" s="13"/>
      <c r="V6" s="13">
        <f t="shared" si="5"/>
        <v>11.4</v>
      </c>
      <c r="W6" s="12">
        <v>5.8</v>
      </c>
      <c r="X6" s="21">
        <v>2</v>
      </c>
      <c r="Y6" s="21">
        <v>1.8</v>
      </c>
      <c r="Z6" s="13">
        <f t="shared" si="6"/>
        <v>1.9</v>
      </c>
      <c r="AA6" s="13"/>
      <c r="AB6" s="13">
        <f t="shared" si="7"/>
        <v>13.9</v>
      </c>
      <c r="AC6" s="12">
        <v>5.6</v>
      </c>
      <c r="AD6" s="21">
        <v>2.7</v>
      </c>
      <c r="AE6" s="21">
        <v>2.8</v>
      </c>
      <c r="AF6" s="13">
        <f t="shared" si="8"/>
        <v>2.75</v>
      </c>
      <c r="AG6" s="13"/>
      <c r="AH6" s="14">
        <f t="shared" si="9"/>
        <v>12.85</v>
      </c>
      <c r="AI6" s="16">
        <f t="shared" si="10"/>
        <v>51.274999999999999</v>
      </c>
      <c r="AJ6" s="15">
        <f t="shared" si="11"/>
        <v>3</v>
      </c>
    </row>
    <row r="7" spans="1:36" x14ac:dyDescent="0.35">
      <c r="A7" s="9" t="s">
        <v>425</v>
      </c>
      <c r="B7" s="10" t="s">
        <v>88</v>
      </c>
      <c r="C7" s="10" t="s">
        <v>89</v>
      </c>
      <c r="D7" s="11">
        <v>2015</v>
      </c>
      <c r="E7" s="12">
        <v>5.5</v>
      </c>
      <c r="F7" s="21">
        <v>0.6</v>
      </c>
      <c r="G7" s="21">
        <v>0.6</v>
      </c>
      <c r="H7" s="13">
        <f t="shared" si="0"/>
        <v>0.6</v>
      </c>
      <c r="I7" s="13"/>
      <c r="J7" s="13">
        <f t="shared" si="1"/>
        <v>14.9</v>
      </c>
      <c r="K7" s="12">
        <v>4.7</v>
      </c>
      <c r="L7" s="21">
        <v>1.2</v>
      </c>
      <c r="M7" s="21">
        <v>1.3</v>
      </c>
      <c r="N7" s="13">
        <f t="shared" si="2"/>
        <v>1.25</v>
      </c>
      <c r="O7" s="13"/>
      <c r="P7" s="13">
        <f t="shared" si="3"/>
        <v>13.45</v>
      </c>
      <c r="Q7" s="12">
        <v>3.5</v>
      </c>
      <c r="R7" s="21">
        <v>1.6</v>
      </c>
      <c r="S7" s="21">
        <v>1.6</v>
      </c>
      <c r="T7" s="13">
        <f t="shared" si="4"/>
        <v>1.6</v>
      </c>
      <c r="U7" s="13"/>
      <c r="V7" s="13">
        <f t="shared" si="5"/>
        <v>11.9</v>
      </c>
      <c r="W7" s="12">
        <v>4.5999999999999996</v>
      </c>
      <c r="X7" s="21">
        <v>3</v>
      </c>
      <c r="Y7" s="21">
        <v>2.7</v>
      </c>
      <c r="Z7" s="13">
        <f t="shared" si="6"/>
        <v>2.85</v>
      </c>
      <c r="AA7" s="13"/>
      <c r="AB7" s="13">
        <f t="shared" si="7"/>
        <v>11.75</v>
      </c>
      <c r="AC7" s="12">
        <v>5.2</v>
      </c>
      <c r="AD7" s="21">
        <v>2</v>
      </c>
      <c r="AE7" s="21">
        <v>2.2000000000000002</v>
      </c>
      <c r="AF7" s="13">
        <f t="shared" si="8"/>
        <v>2.1</v>
      </c>
      <c r="AG7" s="13"/>
      <c r="AH7" s="14">
        <f t="shared" si="9"/>
        <v>13.1</v>
      </c>
      <c r="AI7" s="16">
        <f t="shared" si="10"/>
        <v>50.925000000000004</v>
      </c>
      <c r="AJ7" s="15">
        <f t="shared" si="11"/>
        <v>4</v>
      </c>
    </row>
    <row r="8" spans="1:36" x14ac:dyDescent="0.35">
      <c r="A8" s="9" t="s">
        <v>426</v>
      </c>
      <c r="B8" s="10" t="s">
        <v>239</v>
      </c>
      <c r="C8" s="10" t="s">
        <v>240</v>
      </c>
      <c r="D8" s="11">
        <v>2015</v>
      </c>
      <c r="E8" s="12">
        <v>4.5</v>
      </c>
      <c r="F8" s="21">
        <v>0.4</v>
      </c>
      <c r="G8" s="21">
        <v>0.5</v>
      </c>
      <c r="H8" s="13">
        <f t="shared" si="0"/>
        <v>0.45</v>
      </c>
      <c r="I8" s="13"/>
      <c r="J8" s="13">
        <f t="shared" si="1"/>
        <v>14.05</v>
      </c>
      <c r="K8" s="12">
        <v>3</v>
      </c>
      <c r="L8" s="21">
        <v>1</v>
      </c>
      <c r="M8" s="21">
        <v>1</v>
      </c>
      <c r="N8" s="13">
        <f t="shared" si="2"/>
        <v>1</v>
      </c>
      <c r="O8" s="13"/>
      <c r="P8" s="13">
        <f t="shared" si="3"/>
        <v>12</v>
      </c>
      <c r="Q8" s="12">
        <v>2.8</v>
      </c>
      <c r="R8" s="21">
        <v>1.5</v>
      </c>
      <c r="S8" s="21">
        <v>1.5</v>
      </c>
      <c r="T8" s="13">
        <f t="shared" si="4"/>
        <v>1.5</v>
      </c>
      <c r="U8" s="13"/>
      <c r="V8" s="13">
        <f t="shared" si="5"/>
        <v>11.3</v>
      </c>
      <c r="W8" s="12">
        <v>3.6</v>
      </c>
      <c r="X8" s="21">
        <v>1.2</v>
      </c>
      <c r="Y8" s="21">
        <v>1.5</v>
      </c>
      <c r="Z8" s="13">
        <f t="shared" si="6"/>
        <v>1.35</v>
      </c>
      <c r="AA8" s="13"/>
      <c r="AB8" s="13">
        <f t="shared" si="7"/>
        <v>12.25</v>
      </c>
      <c r="AC8" s="12">
        <v>4.5999999999999996</v>
      </c>
      <c r="AD8" s="21">
        <v>1.3</v>
      </c>
      <c r="AE8" s="21">
        <v>0.8</v>
      </c>
      <c r="AF8" s="13">
        <f t="shared" si="8"/>
        <v>1.05</v>
      </c>
      <c r="AG8" s="13"/>
      <c r="AH8" s="14">
        <f t="shared" si="9"/>
        <v>13.549999999999999</v>
      </c>
      <c r="AI8" s="16">
        <f t="shared" si="10"/>
        <v>50.125</v>
      </c>
      <c r="AJ8" s="15">
        <f t="shared" si="11"/>
        <v>5</v>
      </c>
    </row>
    <row r="9" spans="1:36" x14ac:dyDescent="0.35">
      <c r="A9" s="9" t="s">
        <v>232</v>
      </c>
      <c r="B9" s="10" t="s">
        <v>112</v>
      </c>
      <c r="C9" s="10" t="s">
        <v>113</v>
      </c>
      <c r="D9" s="11">
        <v>2015</v>
      </c>
      <c r="E9" s="12">
        <v>5.5</v>
      </c>
      <c r="F9" s="21">
        <v>1.3</v>
      </c>
      <c r="G9" s="21">
        <v>1.1000000000000001</v>
      </c>
      <c r="H9" s="13">
        <f t="shared" si="0"/>
        <v>1.2000000000000002</v>
      </c>
      <c r="I9" s="13"/>
      <c r="J9" s="13">
        <f t="shared" si="1"/>
        <v>14.3</v>
      </c>
      <c r="K9" s="12">
        <v>4.7</v>
      </c>
      <c r="L9" s="21">
        <v>0.9</v>
      </c>
      <c r="M9" s="21">
        <v>0.9</v>
      </c>
      <c r="N9" s="13">
        <f t="shared" si="2"/>
        <v>0.9</v>
      </c>
      <c r="O9" s="13"/>
      <c r="P9" s="13">
        <f t="shared" si="3"/>
        <v>13.799999999999999</v>
      </c>
      <c r="Q9" s="12">
        <v>3.2</v>
      </c>
      <c r="R9" s="21">
        <v>2.8</v>
      </c>
      <c r="S9" s="21">
        <v>2.6</v>
      </c>
      <c r="T9" s="13">
        <f t="shared" si="4"/>
        <v>2.7</v>
      </c>
      <c r="U9" s="13"/>
      <c r="V9" s="13">
        <f t="shared" si="5"/>
        <v>10.5</v>
      </c>
      <c r="W9" s="12">
        <v>4.4000000000000004</v>
      </c>
      <c r="X9" s="21">
        <v>3.1</v>
      </c>
      <c r="Y9" s="21">
        <v>3</v>
      </c>
      <c r="Z9" s="13">
        <f t="shared" si="6"/>
        <v>3.05</v>
      </c>
      <c r="AA9" s="13"/>
      <c r="AB9" s="13">
        <f t="shared" si="7"/>
        <v>11.350000000000001</v>
      </c>
      <c r="AC9" s="12">
        <v>5.6</v>
      </c>
      <c r="AD9" s="21">
        <v>2.6</v>
      </c>
      <c r="AE9" s="21">
        <v>2.4</v>
      </c>
      <c r="AF9" s="13">
        <f t="shared" si="8"/>
        <v>2.5</v>
      </c>
      <c r="AG9" s="13"/>
      <c r="AH9" s="14">
        <f t="shared" si="9"/>
        <v>13.1</v>
      </c>
      <c r="AI9" s="16">
        <f t="shared" si="10"/>
        <v>49.000000000000007</v>
      </c>
      <c r="AJ9" s="15">
        <f t="shared" si="11"/>
        <v>6</v>
      </c>
    </row>
    <row r="10" spans="1:36" x14ac:dyDescent="0.35">
      <c r="A10" s="9" t="s">
        <v>40</v>
      </c>
      <c r="B10" s="10" t="s">
        <v>25</v>
      </c>
      <c r="C10" s="10" t="s">
        <v>92</v>
      </c>
      <c r="D10" s="11">
        <v>2015</v>
      </c>
      <c r="E10" s="12">
        <v>4.5</v>
      </c>
      <c r="F10" s="21">
        <v>0.7</v>
      </c>
      <c r="G10" s="21">
        <v>0.7</v>
      </c>
      <c r="H10" s="13">
        <f t="shared" si="0"/>
        <v>0.7</v>
      </c>
      <c r="I10" s="13"/>
      <c r="J10" s="13">
        <f t="shared" si="1"/>
        <v>13.8</v>
      </c>
      <c r="K10" s="12">
        <v>4.2</v>
      </c>
      <c r="L10" s="21">
        <v>1.3</v>
      </c>
      <c r="M10" s="21">
        <v>1.3</v>
      </c>
      <c r="N10" s="13">
        <f t="shared" si="2"/>
        <v>1.3</v>
      </c>
      <c r="O10" s="13"/>
      <c r="P10" s="13">
        <f t="shared" si="3"/>
        <v>12.899999999999999</v>
      </c>
      <c r="Q10" s="12">
        <v>3.2</v>
      </c>
      <c r="R10" s="21">
        <v>2.2000000000000002</v>
      </c>
      <c r="S10" s="21">
        <v>2.1</v>
      </c>
      <c r="T10" s="13">
        <f t="shared" si="4"/>
        <v>2.1500000000000004</v>
      </c>
      <c r="U10" s="13"/>
      <c r="V10" s="13">
        <f t="shared" si="5"/>
        <v>11.049999999999999</v>
      </c>
      <c r="W10" s="12">
        <v>4.3</v>
      </c>
      <c r="X10" s="21">
        <v>2.5</v>
      </c>
      <c r="Y10" s="21">
        <v>2.6</v>
      </c>
      <c r="Z10" s="13">
        <f t="shared" si="6"/>
        <v>2.5499999999999998</v>
      </c>
      <c r="AA10" s="13"/>
      <c r="AB10" s="13">
        <f t="shared" si="7"/>
        <v>11.75</v>
      </c>
      <c r="AC10" s="12">
        <v>4.8</v>
      </c>
      <c r="AD10" s="21">
        <v>2.2999999999999998</v>
      </c>
      <c r="AE10" s="21">
        <v>2.5</v>
      </c>
      <c r="AF10" s="13">
        <f t="shared" si="8"/>
        <v>2.4</v>
      </c>
      <c r="AG10" s="13"/>
      <c r="AH10" s="14">
        <f t="shared" si="9"/>
        <v>12.4</v>
      </c>
      <c r="AI10" s="16">
        <f t="shared" si="10"/>
        <v>48.55</v>
      </c>
      <c r="AJ10" s="15">
        <f t="shared" si="11"/>
        <v>7</v>
      </c>
    </row>
    <row r="11" spans="1:36" x14ac:dyDescent="0.35">
      <c r="A11" s="9" t="s">
        <v>93</v>
      </c>
      <c r="B11" s="10" t="s">
        <v>58</v>
      </c>
      <c r="C11" s="10" t="s">
        <v>230</v>
      </c>
      <c r="D11" s="11">
        <v>2015</v>
      </c>
      <c r="E11" s="12">
        <v>5.5</v>
      </c>
      <c r="F11" s="21">
        <v>1.7</v>
      </c>
      <c r="G11" s="21">
        <v>1.8</v>
      </c>
      <c r="H11" s="13">
        <f t="shared" si="0"/>
        <v>1.75</v>
      </c>
      <c r="I11" s="13"/>
      <c r="J11" s="13">
        <f t="shared" si="1"/>
        <v>13.75</v>
      </c>
      <c r="K11" s="12">
        <v>4.2</v>
      </c>
      <c r="L11" s="21">
        <v>1.1000000000000001</v>
      </c>
      <c r="M11" s="21">
        <v>1.2</v>
      </c>
      <c r="N11" s="13">
        <f t="shared" si="2"/>
        <v>1.1499999999999999</v>
      </c>
      <c r="O11" s="13"/>
      <c r="P11" s="13">
        <f t="shared" si="3"/>
        <v>13.049999999999999</v>
      </c>
      <c r="Q11" s="12">
        <v>2.8</v>
      </c>
      <c r="R11" s="21">
        <v>1.7</v>
      </c>
      <c r="S11" s="21">
        <v>1.9</v>
      </c>
      <c r="T11" s="13">
        <f t="shared" si="4"/>
        <v>1.7999999999999998</v>
      </c>
      <c r="U11" s="13"/>
      <c r="V11" s="13">
        <f t="shared" si="5"/>
        <v>11</v>
      </c>
      <c r="W11" s="12">
        <v>3.6</v>
      </c>
      <c r="X11" s="21">
        <v>1.4</v>
      </c>
      <c r="Y11" s="21">
        <v>1.6</v>
      </c>
      <c r="Z11" s="13">
        <f t="shared" si="6"/>
        <v>1.5</v>
      </c>
      <c r="AA11" s="13"/>
      <c r="AB11" s="13">
        <f t="shared" si="7"/>
        <v>12.1</v>
      </c>
      <c r="AC11" s="12">
        <v>4.5999999999999996</v>
      </c>
      <c r="AD11" s="21">
        <v>2.7</v>
      </c>
      <c r="AE11" s="21">
        <v>2.4</v>
      </c>
      <c r="AF11" s="13">
        <f t="shared" si="8"/>
        <v>2.5499999999999998</v>
      </c>
      <c r="AG11" s="13"/>
      <c r="AH11" s="14">
        <f t="shared" si="9"/>
        <v>12.05</v>
      </c>
      <c r="AI11" s="16">
        <f t="shared" si="10"/>
        <v>48.55</v>
      </c>
      <c r="AJ11" s="15">
        <f t="shared" si="11"/>
        <v>7</v>
      </c>
    </row>
    <row r="12" spans="1:36" x14ac:dyDescent="0.35">
      <c r="A12" s="9" t="s">
        <v>232</v>
      </c>
      <c r="B12" s="10" t="s">
        <v>107</v>
      </c>
      <c r="C12" s="10" t="s">
        <v>61</v>
      </c>
      <c r="D12" s="11">
        <v>2015</v>
      </c>
      <c r="E12" s="12">
        <v>5.5</v>
      </c>
      <c r="F12" s="21">
        <v>1.4</v>
      </c>
      <c r="G12" s="21">
        <v>1.4</v>
      </c>
      <c r="H12" s="13">
        <f t="shared" si="0"/>
        <v>1.4</v>
      </c>
      <c r="I12" s="13"/>
      <c r="J12" s="13">
        <f t="shared" si="1"/>
        <v>14.1</v>
      </c>
      <c r="K12" s="12">
        <v>3.7</v>
      </c>
      <c r="L12" s="21">
        <v>1.1000000000000001</v>
      </c>
      <c r="M12" s="21">
        <v>1.1000000000000001</v>
      </c>
      <c r="N12" s="13">
        <f t="shared" si="2"/>
        <v>1.1000000000000001</v>
      </c>
      <c r="O12" s="13"/>
      <c r="P12" s="13">
        <f t="shared" si="3"/>
        <v>12.6</v>
      </c>
      <c r="Q12" s="12">
        <v>2.6</v>
      </c>
      <c r="R12" s="21">
        <v>2.4</v>
      </c>
      <c r="S12" s="21">
        <v>2.5</v>
      </c>
      <c r="T12" s="13">
        <f t="shared" si="4"/>
        <v>2.4500000000000002</v>
      </c>
      <c r="U12" s="13"/>
      <c r="V12" s="13">
        <f t="shared" si="5"/>
        <v>10.149999999999999</v>
      </c>
      <c r="W12" s="12">
        <v>4</v>
      </c>
      <c r="X12" s="21">
        <v>2.2999999999999998</v>
      </c>
      <c r="Y12" s="21">
        <v>2.5</v>
      </c>
      <c r="Z12" s="13">
        <f t="shared" si="6"/>
        <v>2.4</v>
      </c>
      <c r="AA12" s="13"/>
      <c r="AB12" s="13">
        <f t="shared" si="7"/>
        <v>11.6</v>
      </c>
      <c r="AC12" s="12">
        <v>4.8</v>
      </c>
      <c r="AD12" s="21">
        <v>1.9</v>
      </c>
      <c r="AE12" s="21">
        <v>1.6</v>
      </c>
      <c r="AF12" s="13">
        <f t="shared" si="8"/>
        <v>1.75</v>
      </c>
      <c r="AG12" s="13"/>
      <c r="AH12" s="14">
        <f t="shared" si="9"/>
        <v>13.05</v>
      </c>
      <c r="AI12" s="16">
        <f t="shared" si="10"/>
        <v>48.150000000000006</v>
      </c>
      <c r="AJ12" s="15">
        <f t="shared" si="11"/>
        <v>9</v>
      </c>
    </row>
    <row r="13" spans="1:36" x14ac:dyDescent="0.35">
      <c r="A13" s="9" t="s">
        <v>52</v>
      </c>
      <c r="B13" s="10" t="s">
        <v>228</v>
      </c>
      <c r="C13" s="10" t="s">
        <v>229</v>
      </c>
      <c r="D13" s="11">
        <v>2015</v>
      </c>
      <c r="E13" s="12">
        <v>5.5</v>
      </c>
      <c r="F13" s="21">
        <v>1.5</v>
      </c>
      <c r="G13" s="21">
        <v>1.4</v>
      </c>
      <c r="H13" s="13">
        <f t="shared" si="0"/>
        <v>1.45</v>
      </c>
      <c r="I13" s="13"/>
      <c r="J13" s="13">
        <f t="shared" si="1"/>
        <v>14.05</v>
      </c>
      <c r="K13" s="12">
        <v>4.7</v>
      </c>
      <c r="L13" s="21">
        <v>1.2</v>
      </c>
      <c r="M13" s="21">
        <v>1</v>
      </c>
      <c r="N13" s="13">
        <f t="shared" si="2"/>
        <v>1.1000000000000001</v>
      </c>
      <c r="O13" s="13"/>
      <c r="P13" s="13">
        <f t="shared" si="3"/>
        <v>13.6</v>
      </c>
      <c r="Q13" s="12">
        <v>3.1</v>
      </c>
      <c r="R13" s="21">
        <v>1.5</v>
      </c>
      <c r="S13" s="21">
        <v>1.6</v>
      </c>
      <c r="T13" s="13">
        <f t="shared" si="4"/>
        <v>1.55</v>
      </c>
      <c r="U13" s="13"/>
      <c r="V13" s="13">
        <f t="shared" si="5"/>
        <v>11.549999999999999</v>
      </c>
      <c r="W13" s="12">
        <v>3.8</v>
      </c>
      <c r="X13" s="21">
        <v>2.9</v>
      </c>
      <c r="Y13" s="21">
        <v>2.9</v>
      </c>
      <c r="Z13" s="13">
        <f t="shared" si="6"/>
        <v>2.9</v>
      </c>
      <c r="AA13" s="13"/>
      <c r="AB13" s="13">
        <f t="shared" si="7"/>
        <v>10.9</v>
      </c>
      <c r="AC13" s="12">
        <v>3.4</v>
      </c>
      <c r="AD13" s="21">
        <v>1.6</v>
      </c>
      <c r="AE13" s="21">
        <v>1.9</v>
      </c>
      <c r="AF13" s="13">
        <f t="shared" si="8"/>
        <v>1.75</v>
      </c>
      <c r="AG13" s="13"/>
      <c r="AH13" s="14">
        <f t="shared" si="9"/>
        <v>11.65</v>
      </c>
      <c r="AI13" s="16">
        <f t="shared" si="10"/>
        <v>47.924999999999997</v>
      </c>
      <c r="AJ13" s="15">
        <f t="shared" si="11"/>
        <v>10</v>
      </c>
    </row>
    <row r="14" spans="1:36" x14ac:dyDescent="0.35">
      <c r="A14" s="9" t="s">
        <v>79</v>
      </c>
      <c r="B14" s="10" t="s">
        <v>220</v>
      </c>
      <c r="C14" s="10" t="s">
        <v>221</v>
      </c>
      <c r="D14" s="11">
        <v>2015</v>
      </c>
      <c r="E14" s="12">
        <v>4.5</v>
      </c>
      <c r="F14" s="21">
        <v>1.5</v>
      </c>
      <c r="G14" s="21">
        <v>1.4</v>
      </c>
      <c r="H14" s="13">
        <f>IF(F14,(F14+G14)/2,"")</f>
        <v>1.45</v>
      </c>
      <c r="I14" s="13"/>
      <c r="J14" s="13">
        <f t="shared" si="1"/>
        <v>13.05</v>
      </c>
      <c r="K14" s="12">
        <v>4.7</v>
      </c>
      <c r="L14" s="21">
        <v>1.5</v>
      </c>
      <c r="M14" s="21">
        <v>1.4</v>
      </c>
      <c r="N14" s="13">
        <f t="shared" si="2"/>
        <v>1.45</v>
      </c>
      <c r="O14" s="13"/>
      <c r="P14" s="13">
        <f t="shared" si="3"/>
        <v>13.25</v>
      </c>
      <c r="Q14" s="12">
        <v>3.7</v>
      </c>
      <c r="R14" s="21">
        <v>3.4</v>
      </c>
      <c r="S14" s="21">
        <v>3.4</v>
      </c>
      <c r="T14" s="13">
        <f t="shared" si="4"/>
        <v>3.4</v>
      </c>
      <c r="U14" s="13"/>
      <c r="V14" s="13">
        <f t="shared" si="5"/>
        <v>10.299999999999999</v>
      </c>
      <c r="W14" s="12">
        <v>4.8</v>
      </c>
      <c r="X14" s="21">
        <v>3</v>
      </c>
      <c r="Y14" s="21">
        <v>3.1</v>
      </c>
      <c r="Z14" s="13">
        <f t="shared" si="6"/>
        <v>3.05</v>
      </c>
      <c r="AA14" s="13"/>
      <c r="AB14" s="13">
        <f t="shared" si="7"/>
        <v>11.75</v>
      </c>
      <c r="AC14" s="12">
        <v>4.5</v>
      </c>
      <c r="AD14" s="21">
        <v>1.7</v>
      </c>
      <c r="AE14" s="21">
        <v>2</v>
      </c>
      <c r="AF14" s="13">
        <f t="shared" si="8"/>
        <v>1.85</v>
      </c>
      <c r="AG14" s="13"/>
      <c r="AH14" s="14">
        <f t="shared" si="9"/>
        <v>12.65</v>
      </c>
      <c r="AI14" s="16">
        <f t="shared" si="10"/>
        <v>47.85</v>
      </c>
      <c r="AJ14" s="15">
        <f t="shared" si="11"/>
        <v>11</v>
      </c>
    </row>
    <row r="15" spans="1:36" x14ac:dyDescent="0.35">
      <c r="A15" s="9" t="s">
        <v>52</v>
      </c>
      <c r="B15" s="10" t="s">
        <v>225</v>
      </c>
      <c r="C15" s="10" t="s">
        <v>226</v>
      </c>
      <c r="D15" s="11">
        <v>2015</v>
      </c>
      <c r="E15" s="12">
        <v>5.5</v>
      </c>
      <c r="F15" s="21">
        <v>0.8</v>
      </c>
      <c r="G15" s="21">
        <v>0.9</v>
      </c>
      <c r="H15" s="13">
        <f t="shared" si="0"/>
        <v>0.85000000000000009</v>
      </c>
      <c r="I15" s="13"/>
      <c r="J15" s="13">
        <f t="shared" si="1"/>
        <v>14.65</v>
      </c>
      <c r="K15" s="12">
        <v>4.2</v>
      </c>
      <c r="L15" s="21">
        <v>1.2</v>
      </c>
      <c r="M15" s="21">
        <v>1.2</v>
      </c>
      <c r="N15" s="13">
        <f t="shared" si="2"/>
        <v>1.2</v>
      </c>
      <c r="O15" s="13"/>
      <c r="P15" s="13">
        <f t="shared" si="3"/>
        <v>13</v>
      </c>
      <c r="Q15" s="12">
        <v>2.6</v>
      </c>
      <c r="R15" s="21">
        <v>2.2000000000000002</v>
      </c>
      <c r="S15" s="21">
        <v>2.2999999999999998</v>
      </c>
      <c r="T15" s="13">
        <f t="shared" si="4"/>
        <v>2.25</v>
      </c>
      <c r="U15" s="13"/>
      <c r="V15" s="13">
        <f t="shared" si="5"/>
        <v>10.35</v>
      </c>
      <c r="W15" s="12">
        <v>3.1</v>
      </c>
      <c r="X15" s="21">
        <v>2.1</v>
      </c>
      <c r="Y15" s="21">
        <v>2.2000000000000002</v>
      </c>
      <c r="Z15" s="13">
        <f t="shared" si="6"/>
        <v>2.1500000000000004</v>
      </c>
      <c r="AA15" s="13"/>
      <c r="AB15" s="13">
        <f t="shared" si="7"/>
        <v>10.95</v>
      </c>
      <c r="AC15" s="12">
        <v>4.5999999999999996</v>
      </c>
      <c r="AD15" s="21">
        <v>1.9</v>
      </c>
      <c r="AE15" s="21">
        <v>2.2000000000000002</v>
      </c>
      <c r="AF15" s="13">
        <f t="shared" si="8"/>
        <v>2.0499999999999998</v>
      </c>
      <c r="AG15" s="13"/>
      <c r="AH15" s="14">
        <f t="shared" si="9"/>
        <v>12.55</v>
      </c>
      <c r="AI15" s="16">
        <f t="shared" si="10"/>
        <v>47.674999999999997</v>
      </c>
      <c r="AJ15" s="15">
        <f t="shared" si="11"/>
        <v>12</v>
      </c>
    </row>
    <row r="16" spans="1:36" x14ac:dyDescent="0.35">
      <c r="A16" s="9" t="s">
        <v>427</v>
      </c>
      <c r="B16" s="10" t="s">
        <v>235</v>
      </c>
      <c r="C16" s="10" t="s">
        <v>109</v>
      </c>
      <c r="D16" s="11">
        <v>2015</v>
      </c>
      <c r="E16" s="12">
        <v>4.5</v>
      </c>
      <c r="F16" s="21">
        <v>0.6</v>
      </c>
      <c r="G16" s="21">
        <v>0.6</v>
      </c>
      <c r="H16" s="13">
        <f t="shared" si="0"/>
        <v>0.6</v>
      </c>
      <c r="I16" s="13"/>
      <c r="J16" s="13">
        <f t="shared" si="1"/>
        <v>13.9</v>
      </c>
      <c r="K16" s="12">
        <v>3</v>
      </c>
      <c r="L16" s="21">
        <v>1.4</v>
      </c>
      <c r="M16" s="21">
        <v>1.3</v>
      </c>
      <c r="N16" s="13">
        <f t="shared" si="2"/>
        <v>1.35</v>
      </c>
      <c r="O16" s="13"/>
      <c r="P16" s="13">
        <f t="shared" si="3"/>
        <v>11.65</v>
      </c>
      <c r="Q16" s="12">
        <v>3.4</v>
      </c>
      <c r="R16" s="21">
        <v>3</v>
      </c>
      <c r="S16" s="21">
        <v>3.1</v>
      </c>
      <c r="T16" s="13">
        <f t="shared" si="4"/>
        <v>3.05</v>
      </c>
      <c r="U16" s="13"/>
      <c r="V16" s="13">
        <f t="shared" si="5"/>
        <v>10.350000000000001</v>
      </c>
      <c r="W16" s="12">
        <v>4.4000000000000004</v>
      </c>
      <c r="X16" s="21">
        <v>2.9</v>
      </c>
      <c r="Y16" s="21">
        <v>2.8</v>
      </c>
      <c r="Z16" s="13">
        <f t="shared" si="6"/>
        <v>2.8499999999999996</v>
      </c>
      <c r="AA16" s="13"/>
      <c r="AB16" s="13">
        <f t="shared" si="7"/>
        <v>11.55</v>
      </c>
      <c r="AC16" s="12">
        <v>4.4000000000000004</v>
      </c>
      <c r="AD16" s="21">
        <v>1.3</v>
      </c>
      <c r="AE16" s="21">
        <v>1.6</v>
      </c>
      <c r="AF16" s="13">
        <f t="shared" si="8"/>
        <v>1.4500000000000002</v>
      </c>
      <c r="AG16" s="13"/>
      <c r="AH16" s="14">
        <f t="shared" si="9"/>
        <v>12.95</v>
      </c>
      <c r="AI16" s="16">
        <f t="shared" si="10"/>
        <v>47.625</v>
      </c>
      <c r="AJ16" s="15">
        <f t="shared" si="11"/>
        <v>13</v>
      </c>
    </row>
    <row r="17" spans="1:36" x14ac:dyDescent="0.35">
      <c r="A17" s="9" t="s">
        <v>430</v>
      </c>
      <c r="B17" s="10" t="s">
        <v>22</v>
      </c>
      <c r="C17" s="10" t="s">
        <v>224</v>
      </c>
      <c r="D17" s="11">
        <v>2015</v>
      </c>
      <c r="E17" s="12">
        <v>4.5</v>
      </c>
      <c r="F17" s="21">
        <v>0.8</v>
      </c>
      <c r="G17" s="21">
        <v>0.7</v>
      </c>
      <c r="H17" s="13">
        <f t="shared" si="0"/>
        <v>0.75</v>
      </c>
      <c r="I17" s="13"/>
      <c r="J17" s="13">
        <f t="shared" si="1"/>
        <v>13.75</v>
      </c>
      <c r="K17" s="12">
        <v>3.7</v>
      </c>
      <c r="L17" s="21">
        <v>1.3</v>
      </c>
      <c r="M17" s="21">
        <v>1.3</v>
      </c>
      <c r="N17" s="13">
        <f t="shared" si="2"/>
        <v>1.3</v>
      </c>
      <c r="O17" s="13"/>
      <c r="P17" s="13">
        <f t="shared" si="3"/>
        <v>12.399999999999999</v>
      </c>
      <c r="Q17" s="12">
        <v>3.7</v>
      </c>
      <c r="R17" s="21">
        <v>1.9</v>
      </c>
      <c r="S17" s="21">
        <v>1.6</v>
      </c>
      <c r="T17" s="13">
        <f t="shared" si="4"/>
        <v>1.75</v>
      </c>
      <c r="U17" s="13"/>
      <c r="V17" s="13">
        <f t="shared" si="5"/>
        <v>11.95</v>
      </c>
      <c r="W17" s="12">
        <v>4.2</v>
      </c>
      <c r="X17" s="21">
        <v>3.9</v>
      </c>
      <c r="Y17" s="21">
        <v>4.0999999999999996</v>
      </c>
      <c r="Z17" s="13">
        <f t="shared" si="6"/>
        <v>4</v>
      </c>
      <c r="AA17" s="13"/>
      <c r="AB17" s="13">
        <f t="shared" si="7"/>
        <v>10.199999999999999</v>
      </c>
      <c r="AC17" s="12">
        <v>4.5</v>
      </c>
      <c r="AD17" s="21">
        <v>2.2999999999999998</v>
      </c>
      <c r="AE17" s="21">
        <v>2.1</v>
      </c>
      <c r="AF17" s="13">
        <f t="shared" si="8"/>
        <v>2.2000000000000002</v>
      </c>
      <c r="AG17" s="13"/>
      <c r="AH17" s="14">
        <f t="shared" si="9"/>
        <v>12.3</v>
      </c>
      <c r="AI17" s="16">
        <f t="shared" si="10"/>
        <v>47.524999999999991</v>
      </c>
      <c r="AJ17" s="15">
        <f t="shared" si="11"/>
        <v>14</v>
      </c>
    </row>
    <row r="18" spans="1:36" x14ac:dyDescent="0.35">
      <c r="A18" s="9" t="s">
        <v>93</v>
      </c>
      <c r="B18" s="10" t="s">
        <v>94</v>
      </c>
      <c r="C18" s="10" t="s">
        <v>231</v>
      </c>
      <c r="D18" s="11">
        <v>2015</v>
      </c>
      <c r="E18" s="12">
        <v>5.5</v>
      </c>
      <c r="F18" s="21">
        <v>1.5</v>
      </c>
      <c r="G18" s="21">
        <v>1.4</v>
      </c>
      <c r="H18" s="13">
        <f t="shared" si="0"/>
        <v>1.45</v>
      </c>
      <c r="I18" s="13"/>
      <c r="J18" s="13">
        <f t="shared" si="1"/>
        <v>14.05</v>
      </c>
      <c r="K18" s="12">
        <v>4.2</v>
      </c>
      <c r="L18" s="21">
        <v>1.6</v>
      </c>
      <c r="M18" s="21">
        <v>1.7</v>
      </c>
      <c r="N18" s="13">
        <f t="shared" si="2"/>
        <v>1.65</v>
      </c>
      <c r="O18" s="13"/>
      <c r="P18" s="13">
        <f t="shared" si="3"/>
        <v>12.549999999999999</v>
      </c>
      <c r="Q18" s="12">
        <v>2.6</v>
      </c>
      <c r="R18" s="21">
        <v>1.9</v>
      </c>
      <c r="S18" s="21">
        <v>1.7</v>
      </c>
      <c r="T18" s="13">
        <f t="shared" si="4"/>
        <v>1.7999999999999998</v>
      </c>
      <c r="U18" s="13"/>
      <c r="V18" s="13">
        <f t="shared" si="5"/>
        <v>10.8</v>
      </c>
      <c r="W18" s="12">
        <v>3.8</v>
      </c>
      <c r="X18" s="21">
        <v>2.5</v>
      </c>
      <c r="Y18" s="21">
        <v>2.4</v>
      </c>
      <c r="Z18" s="13">
        <f t="shared" si="6"/>
        <v>2.4500000000000002</v>
      </c>
      <c r="AA18" s="13"/>
      <c r="AB18" s="13">
        <f t="shared" si="7"/>
        <v>11.350000000000001</v>
      </c>
      <c r="AC18" s="12">
        <v>3.9</v>
      </c>
      <c r="AD18" s="21">
        <v>1.8</v>
      </c>
      <c r="AE18" s="21">
        <v>2</v>
      </c>
      <c r="AF18" s="13">
        <f t="shared" si="8"/>
        <v>1.9</v>
      </c>
      <c r="AG18" s="13"/>
      <c r="AH18" s="14">
        <f t="shared" si="9"/>
        <v>12</v>
      </c>
      <c r="AI18" s="16">
        <f t="shared" si="10"/>
        <v>47.45</v>
      </c>
      <c r="AJ18" s="15">
        <f t="shared" si="11"/>
        <v>15</v>
      </c>
    </row>
    <row r="19" spans="1:36" x14ac:dyDescent="0.35">
      <c r="A19" s="9" t="s">
        <v>79</v>
      </c>
      <c r="B19" s="10" t="s">
        <v>80</v>
      </c>
      <c r="C19" s="10" t="s">
        <v>81</v>
      </c>
      <c r="D19" s="11">
        <v>2015</v>
      </c>
      <c r="E19" s="12">
        <v>5.5</v>
      </c>
      <c r="F19" s="21">
        <v>1.2</v>
      </c>
      <c r="G19" s="21">
        <v>1.2</v>
      </c>
      <c r="H19" s="13">
        <f t="shared" si="0"/>
        <v>1.2</v>
      </c>
      <c r="I19" s="13"/>
      <c r="J19" s="13">
        <f t="shared" si="1"/>
        <v>14.3</v>
      </c>
      <c r="K19" s="12">
        <v>5.2</v>
      </c>
      <c r="L19" s="21">
        <v>1.5</v>
      </c>
      <c r="M19" s="21">
        <v>1.5</v>
      </c>
      <c r="N19" s="13">
        <f t="shared" si="2"/>
        <v>1.5</v>
      </c>
      <c r="O19" s="13"/>
      <c r="P19" s="13">
        <f t="shared" si="3"/>
        <v>13.7</v>
      </c>
      <c r="Q19" s="12">
        <v>2.2999999999999998</v>
      </c>
      <c r="R19" s="21">
        <v>2.6</v>
      </c>
      <c r="S19" s="21">
        <v>2.5</v>
      </c>
      <c r="T19" s="13">
        <f t="shared" si="4"/>
        <v>2.5499999999999998</v>
      </c>
      <c r="U19" s="13"/>
      <c r="V19" s="13">
        <f t="shared" si="5"/>
        <v>9.75</v>
      </c>
      <c r="W19" s="12">
        <v>3.4</v>
      </c>
      <c r="X19" s="21">
        <v>4.2</v>
      </c>
      <c r="Y19" s="21">
        <v>4.3</v>
      </c>
      <c r="Z19" s="13">
        <f t="shared" si="6"/>
        <v>4.25</v>
      </c>
      <c r="AA19" s="13"/>
      <c r="AB19" s="13">
        <f t="shared" si="7"/>
        <v>9.15</v>
      </c>
      <c r="AC19" s="12">
        <v>5.4</v>
      </c>
      <c r="AD19" s="21">
        <v>2</v>
      </c>
      <c r="AE19" s="21">
        <v>1.9</v>
      </c>
      <c r="AF19" s="13">
        <f t="shared" si="8"/>
        <v>1.95</v>
      </c>
      <c r="AG19" s="13"/>
      <c r="AH19" s="14">
        <f t="shared" si="9"/>
        <v>13.450000000000001</v>
      </c>
      <c r="AI19" s="16">
        <f t="shared" si="10"/>
        <v>46.35</v>
      </c>
      <c r="AJ19" s="15">
        <f t="shared" si="11"/>
        <v>16</v>
      </c>
    </row>
    <row r="20" spans="1:36" x14ac:dyDescent="0.35">
      <c r="A20" s="9" t="s">
        <v>52</v>
      </c>
      <c r="B20" s="10" t="s">
        <v>105</v>
      </c>
      <c r="C20" s="10" t="s">
        <v>106</v>
      </c>
      <c r="D20" s="11">
        <v>2015</v>
      </c>
      <c r="E20" s="12">
        <v>4.5</v>
      </c>
      <c r="F20" s="21">
        <v>1.3</v>
      </c>
      <c r="G20" s="21">
        <v>1.2</v>
      </c>
      <c r="H20" s="13">
        <f t="shared" si="0"/>
        <v>1.25</v>
      </c>
      <c r="I20" s="13"/>
      <c r="J20" s="13">
        <f t="shared" si="1"/>
        <v>13.25</v>
      </c>
      <c r="K20" s="12">
        <v>3.7</v>
      </c>
      <c r="L20" s="21">
        <v>2.2000000000000002</v>
      </c>
      <c r="M20" s="21">
        <v>2.1</v>
      </c>
      <c r="N20" s="13">
        <f t="shared" si="2"/>
        <v>2.1500000000000004</v>
      </c>
      <c r="O20" s="13"/>
      <c r="P20" s="13">
        <f t="shared" si="3"/>
        <v>11.549999999999999</v>
      </c>
      <c r="Q20" s="12">
        <v>1.7</v>
      </c>
      <c r="R20" s="21">
        <v>1.5</v>
      </c>
      <c r="S20" s="21">
        <v>1.4</v>
      </c>
      <c r="T20" s="13">
        <f t="shared" si="4"/>
        <v>1.45</v>
      </c>
      <c r="U20" s="13"/>
      <c r="V20" s="13">
        <f t="shared" si="5"/>
        <v>10.25</v>
      </c>
      <c r="W20" s="12">
        <v>4.3</v>
      </c>
      <c r="X20" s="21">
        <v>2.5</v>
      </c>
      <c r="Y20" s="21">
        <v>2.2000000000000002</v>
      </c>
      <c r="Z20" s="13">
        <f t="shared" si="6"/>
        <v>2.35</v>
      </c>
      <c r="AA20" s="13"/>
      <c r="AB20" s="13">
        <f t="shared" si="7"/>
        <v>11.950000000000001</v>
      </c>
      <c r="AC20" s="12">
        <v>4.2</v>
      </c>
      <c r="AD20" s="21">
        <v>2.7</v>
      </c>
      <c r="AE20" s="21">
        <v>2.4</v>
      </c>
      <c r="AF20" s="13">
        <f t="shared" si="8"/>
        <v>2.5499999999999998</v>
      </c>
      <c r="AG20" s="13"/>
      <c r="AH20" s="14">
        <f t="shared" si="9"/>
        <v>11.649999999999999</v>
      </c>
      <c r="AI20" s="16">
        <f t="shared" si="10"/>
        <v>46.25</v>
      </c>
      <c r="AJ20" s="15">
        <f t="shared" si="11"/>
        <v>17</v>
      </c>
    </row>
    <row r="21" spans="1:36" x14ac:dyDescent="0.35">
      <c r="A21" s="9" t="s">
        <v>52</v>
      </c>
      <c r="B21" s="10" t="s">
        <v>96</v>
      </c>
      <c r="C21" s="10" t="s">
        <v>227</v>
      </c>
      <c r="D21" s="11">
        <v>2015</v>
      </c>
      <c r="E21" s="12">
        <v>5.5</v>
      </c>
      <c r="F21" s="21">
        <v>1.6</v>
      </c>
      <c r="G21" s="21">
        <v>1.5</v>
      </c>
      <c r="H21" s="13">
        <f t="shared" si="0"/>
        <v>1.55</v>
      </c>
      <c r="I21" s="13"/>
      <c r="J21" s="13">
        <f t="shared" si="1"/>
        <v>13.95</v>
      </c>
      <c r="K21" s="12">
        <v>4.2</v>
      </c>
      <c r="L21" s="21">
        <v>1</v>
      </c>
      <c r="M21" s="21">
        <v>0.9</v>
      </c>
      <c r="N21" s="13">
        <f t="shared" si="2"/>
        <v>0.95</v>
      </c>
      <c r="O21" s="13"/>
      <c r="P21" s="13">
        <f t="shared" si="3"/>
        <v>13.25</v>
      </c>
      <c r="Q21" s="12">
        <v>1.9</v>
      </c>
      <c r="R21" s="21">
        <v>2.4</v>
      </c>
      <c r="S21" s="21">
        <v>2.5</v>
      </c>
      <c r="T21" s="13">
        <f t="shared" si="4"/>
        <v>2.4500000000000002</v>
      </c>
      <c r="U21" s="13"/>
      <c r="V21" s="13">
        <f t="shared" si="5"/>
        <v>9.4499999999999993</v>
      </c>
      <c r="W21" s="12">
        <v>3.1</v>
      </c>
      <c r="X21" s="21">
        <v>2.8</v>
      </c>
      <c r="Y21" s="21">
        <v>2.5</v>
      </c>
      <c r="Z21" s="13">
        <f t="shared" si="6"/>
        <v>2.65</v>
      </c>
      <c r="AA21" s="13"/>
      <c r="AB21" s="13">
        <f t="shared" si="7"/>
        <v>10.45</v>
      </c>
      <c r="AC21" s="12">
        <v>4</v>
      </c>
      <c r="AD21" s="21">
        <v>1.6</v>
      </c>
      <c r="AE21" s="21">
        <v>1.5</v>
      </c>
      <c r="AF21" s="13">
        <f t="shared" si="8"/>
        <v>1.55</v>
      </c>
      <c r="AG21" s="13"/>
      <c r="AH21" s="14">
        <f t="shared" si="9"/>
        <v>12.45</v>
      </c>
      <c r="AI21" s="16">
        <f t="shared" si="10"/>
        <v>45.95</v>
      </c>
      <c r="AJ21" s="15">
        <f t="shared" si="11"/>
        <v>18</v>
      </c>
    </row>
    <row r="22" spans="1:36" x14ac:dyDescent="0.35">
      <c r="A22" s="9" t="s">
        <v>426</v>
      </c>
      <c r="B22" s="10" t="s">
        <v>237</v>
      </c>
      <c r="C22" s="10" t="s">
        <v>238</v>
      </c>
      <c r="D22" s="11">
        <v>2015</v>
      </c>
      <c r="E22" s="12">
        <v>4.5</v>
      </c>
      <c r="F22" s="21">
        <v>1.1000000000000001</v>
      </c>
      <c r="G22" s="21">
        <v>1.2</v>
      </c>
      <c r="H22" s="13">
        <f t="shared" si="0"/>
        <v>1.1499999999999999</v>
      </c>
      <c r="I22" s="13"/>
      <c r="J22" s="13">
        <f t="shared" si="1"/>
        <v>13.35</v>
      </c>
      <c r="K22" s="12">
        <v>3</v>
      </c>
      <c r="L22" s="21">
        <v>1.4</v>
      </c>
      <c r="M22" s="21">
        <v>1.3</v>
      </c>
      <c r="N22" s="13">
        <f t="shared" si="2"/>
        <v>1.35</v>
      </c>
      <c r="O22" s="13"/>
      <c r="P22" s="13">
        <f t="shared" si="3"/>
        <v>11.65</v>
      </c>
      <c r="Q22" s="12">
        <v>2.2000000000000002</v>
      </c>
      <c r="R22" s="21">
        <v>1.7</v>
      </c>
      <c r="S22" s="21">
        <v>1.9</v>
      </c>
      <c r="T22" s="13">
        <f t="shared" si="4"/>
        <v>1.7999999999999998</v>
      </c>
      <c r="U22" s="13"/>
      <c r="V22" s="13">
        <f t="shared" si="5"/>
        <v>10.399999999999999</v>
      </c>
      <c r="W22" s="12">
        <v>2.5</v>
      </c>
      <c r="X22" s="21">
        <v>1.8</v>
      </c>
      <c r="Y22" s="21">
        <v>1.8</v>
      </c>
      <c r="Z22" s="13">
        <f t="shared" si="6"/>
        <v>1.8</v>
      </c>
      <c r="AA22" s="13"/>
      <c r="AB22" s="13">
        <f t="shared" si="7"/>
        <v>10.7</v>
      </c>
      <c r="AC22" s="12">
        <v>3.7</v>
      </c>
      <c r="AD22" s="21">
        <v>1.5</v>
      </c>
      <c r="AE22" s="21">
        <v>1.6</v>
      </c>
      <c r="AF22" s="13">
        <f t="shared" si="8"/>
        <v>1.55</v>
      </c>
      <c r="AG22" s="13"/>
      <c r="AH22" s="14">
        <f t="shared" si="9"/>
        <v>12.149999999999999</v>
      </c>
      <c r="AI22" s="16">
        <f t="shared" si="10"/>
        <v>45.749999999999993</v>
      </c>
      <c r="AJ22" s="15">
        <f t="shared" si="11"/>
        <v>19</v>
      </c>
    </row>
    <row r="23" spans="1:36" x14ac:dyDescent="0.35">
      <c r="A23" s="9" t="s">
        <v>32</v>
      </c>
      <c r="B23" s="10" t="s">
        <v>77</v>
      </c>
      <c r="C23" s="10" t="s">
        <v>78</v>
      </c>
      <c r="D23" s="11">
        <v>2015</v>
      </c>
      <c r="E23" s="12">
        <v>4.5</v>
      </c>
      <c r="F23" s="21">
        <v>1.2</v>
      </c>
      <c r="G23" s="21">
        <v>1.1000000000000001</v>
      </c>
      <c r="H23" s="13">
        <f t="shared" si="0"/>
        <v>1.1499999999999999</v>
      </c>
      <c r="I23" s="13"/>
      <c r="J23" s="13">
        <f t="shared" si="1"/>
        <v>13.35</v>
      </c>
      <c r="K23" s="12">
        <v>3.7</v>
      </c>
      <c r="L23" s="21">
        <v>1.6</v>
      </c>
      <c r="M23" s="21">
        <v>1.8</v>
      </c>
      <c r="N23" s="13">
        <f t="shared" si="2"/>
        <v>1.7000000000000002</v>
      </c>
      <c r="O23" s="13"/>
      <c r="P23" s="13">
        <f t="shared" si="3"/>
        <v>12</v>
      </c>
      <c r="Q23" s="12">
        <v>3.2</v>
      </c>
      <c r="R23" s="21">
        <v>2.4</v>
      </c>
      <c r="S23" s="21">
        <v>2.2000000000000002</v>
      </c>
      <c r="T23" s="13">
        <f t="shared" si="4"/>
        <v>2.2999999999999998</v>
      </c>
      <c r="U23" s="13"/>
      <c r="V23" s="13">
        <f t="shared" si="5"/>
        <v>10.899999999999999</v>
      </c>
      <c r="W23" s="12">
        <v>3.4</v>
      </c>
      <c r="X23" s="21">
        <v>2.9</v>
      </c>
      <c r="Y23" s="21">
        <v>3</v>
      </c>
      <c r="Z23" s="13">
        <f t="shared" si="6"/>
        <v>2.95</v>
      </c>
      <c r="AA23" s="13"/>
      <c r="AB23" s="13">
        <f t="shared" si="7"/>
        <v>10.45</v>
      </c>
      <c r="AC23" s="12">
        <v>4.0999999999999996</v>
      </c>
      <c r="AD23" s="21">
        <v>2.2999999999999998</v>
      </c>
      <c r="AE23" s="21">
        <v>2.5</v>
      </c>
      <c r="AF23" s="13">
        <f t="shared" si="8"/>
        <v>2.4</v>
      </c>
      <c r="AG23" s="13"/>
      <c r="AH23" s="14">
        <f t="shared" si="9"/>
        <v>11.7</v>
      </c>
      <c r="AI23" s="16">
        <f t="shared" si="10"/>
        <v>45.724999999999994</v>
      </c>
      <c r="AJ23" s="15">
        <f t="shared" si="11"/>
        <v>20</v>
      </c>
    </row>
    <row r="24" spans="1:36" x14ac:dyDescent="0.35">
      <c r="A24" s="9" t="s">
        <v>52</v>
      </c>
      <c r="B24" s="10" t="s">
        <v>107</v>
      </c>
      <c r="C24" s="10" t="s">
        <v>108</v>
      </c>
      <c r="D24" s="11">
        <v>2015</v>
      </c>
      <c r="E24" s="12">
        <v>4.5</v>
      </c>
      <c r="F24" s="21">
        <v>0.9</v>
      </c>
      <c r="G24" s="21">
        <v>0.8</v>
      </c>
      <c r="H24" s="13">
        <f t="shared" si="0"/>
        <v>0.85000000000000009</v>
      </c>
      <c r="I24" s="13"/>
      <c r="J24" s="13">
        <f t="shared" si="1"/>
        <v>13.65</v>
      </c>
      <c r="K24" s="12">
        <v>3.7</v>
      </c>
      <c r="L24" s="21">
        <v>1.4</v>
      </c>
      <c r="M24" s="21">
        <v>1.6</v>
      </c>
      <c r="N24" s="13">
        <f t="shared" si="2"/>
        <v>1.5</v>
      </c>
      <c r="O24" s="13"/>
      <c r="P24" s="13">
        <f t="shared" si="3"/>
        <v>12.2</v>
      </c>
      <c r="Q24" s="12">
        <v>2.9</v>
      </c>
      <c r="R24" s="21">
        <v>3.9</v>
      </c>
      <c r="S24" s="21">
        <v>3.7</v>
      </c>
      <c r="T24" s="13">
        <f t="shared" si="4"/>
        <v>3.8</v>
      </c>
      <c r="U24" s="13"/>
      <c r="V24" s="13">
        <f t="shared" si="5"/>
        <v>9.1000000000000014</v>
      </c>
      <c r="W24" s="12">
        <v>4.0999999999999996</v>
      </c>
      <c r="X24" s="21">
        <v>2.8</v>
      </c>
      <c r="Y24" s="21">
        <v>2.7</v>
      </c>
      <c r="Z24" s="13">
        <f t="shared" si="6"/>
        <v>2.75</v>
      </c>
      <c r="AA24" s="13"/>
      <c r="AB24" s="13">
        <f t="shared" si="7"/>
        <v>11.35</v>
      </c>
      <c r="AC24" s="12">
        <v>4.5999999999999996</v>
      </c>
      <c r="AD24" s="21">
        <v>2.5</v>
      </c>
      <c r="AE24" s="21">
        <v>2.6</v>
      </c>
      <c r="AF24" s="13">
        <f t="shared" si="8"/>
        <v>2.5499999999999998</v>
      </c>
      <c r="AG24" s="13"/>
      <c r="AH24" s="14">
        <f t="shared" si="9"/>
        <v>12.05</v>
      </c>
      <c r="AI24" s="16">
        <f t="shared" si="10"/>
        <v>45.424999999999997</v>
      </c>
      <c r="AJ24" s="15">
        <f t="shared" si="11"/>
        <v>21</v>
      </c>
    </row>
    <row r="25" spans="1:36" x14ac:dyDescent="0.35">
      <c r="A25" s="9" t="s">
        <v>211</v>
      </c>
      <c r="B25" s="10" t="s">
        <v>212</v>
      </c>
      <c r="C25" s="10" t="s">
        <v>213</v>
      </c>
      <c r="D25" s="11">
        <v>2015</v>
      </c>
      <c r="E25" s="12">
        <v>4.5</v>
      </c>
      <c r="F25" s="21">
        <v>0.4</v>
      </c>
      <c r="G25" s="21">
        <v>0.5</v>
      </c>
      <c r="H25" s="13">
        <f t="shared" si="0"/>
        <v>0.45</v>
      </c>
      <c r="I25" s="13"/>
      <c r="J25" s="13">
        <f t="shared" si="1"/>
        <v>14.05</v>
      </c>
      <c r="K25" s="12">
        <v>3.7</v>
      </c>
      <c r="L25" s="21">
        <v>1.9</v>
      </c>
      <c r="M25" s="21">
        <v>2</v>
      </c>
      <c r="N25" s="13">
        <f t="shared" si="2"/>
        <v>1.95</v>
      </c>
      <c r="O25" s="13"/>
      <c r="P25" s="13">
        <f t="shared" si="3"/>
        <v>11.75</v>
      </c>
      <c r="Q25" s="12">
        <v>2.6</v>
      </c>
      <c r="R25" s="21">
        <v>2.1</v>
      </c>
      <c r="S25" s="21">
        <v>1.9</v>
      </c>
      <c r="T25" s="13">
        <f t="shared" si="4"/>
        <v>2</v>
      </c>
      <c r="U25" s="13"/>
      <c r="V25" s="13">
        <f t="shared" si="5"/>
        <v>10.6</v>
      </c>
      <c r="W25" s="12">
        <v>3.4</v>
      </c>
      <c r="X25" s="21">
        <v>3.3</v>
      </c>
      <c r="Y25" s="21">
        <v>2.6</v>
      </c>
      <c r="Z25" s="13">
        <f t="shared" si="6"/>
        <v>2.95</v>
      </c>
      <c r="AA25" s="13"/>
      <c r="AB25" s="13">
        <f t="shared" si="7"/>
        <v>10.45</v>
      </c>
      <c r="AC25" s="12">
        <v>3.9</v>
      </c>
      <c r="AD25" s="21">
        <v>2.5</v>
      </c>
      <c r="AE25" s="21">
        <v>2.5</v>
      </c>
      <c r="AF25" s="13">
        <f t="shared" si="8"/>
        <v>2.5</v>
      </c>
      <c r="AG25" s="13"/>
      <c r="AH25" s="14">
        <f t="shared" si="9"/>
        <v>11.4</v>
      </c>
      <c r="AI25" s="16">
        <f t="shared" si="10"/>
        <v>45.35</v>
      </c>
      <c r="AJ25" s="15">
        <f t="shared" si="11"/>
        <v>22</v>
      </c>
    </row>
    <row r="26" spans="1:36" x14ac:dyDescent="0.35">
      <c r="A26" s="9" t="s">
        <v>430</v>
      </c>
      <c r="B26" s="10" t="s">
        <v>222</v>
      </c>
      <c r="C26" s="10" t="s">
        <v>223</v>
      </c>
      <c r="D26" s="11">
        <v>2015</v>
      </c>
      <c r="E26" s="12">
        <v>4</v>
      </c>
      <c r="F26" s="21">
        <v>0.4</v>
      </c>
      <c r="G26" s="21">
        <v>0.5</v>
      </c>
      <c r="H26" s="13">
        <f t="shared" si="0"/>
        <v>0.45</v>
      </c>
      <c r="I26" s="13"/>
      <c r="J26" s="13">
        <f t="shared" si="1"/>
        <v>13.55</v>
      </c>
      <c r="K26" s="12">
        <v>3</v>
      </c>
      <c r="L26" s="21">
        <v>1.2</v>
      </c>
      <c r="M26" s="21">
        <v>1.2</v>
      </c>
      <c r="N26" s="13">
        <f t="shared" si="2"/>
        <v>1.2</v>
      </c>
      <c r="O26" s="13"/>
      <c r="P26" s="13">
        <f t="shared" si="3"/>
        <v>11.8</v>
      </c>
      <c r="Q26" s="12">
        <v>2.7</v>
      </c>
      <c r="R26" s="21">
        <v>2</v>
      </c>
      <c r="S26" s="21">
        <v>2.2000000000000002</v>
      </c>
      <c r="T26" s="13">
        <f t="shared" si="4"/>
        <v>2.1</v>
      </c>
      <c r="U26" s="13"/>
      <c r="V26" s="13">
        <f t="shared" si="5"/>
        <v>10.6</v>
      </c>
      <c r="W26" s="12">
        <v>3</v>
      </c>
      <c r="X26" s="21">
        <v>3</v>
      </c>
      <c r="Y26" s="21">
        <v>2.9</v>
      </c>
      <c r="Z26" s="13">
        <f t="shared" si="6"/>
        <v>2.95</v>
      </c>
      <c r="AA26" s="13"/>
      <c r="AB26" s="13">
        <f t="shared" si="7"/>
        <v>10.050000000000001</v>
      </c>
      <c r="AC26" s="12">
        <v>4.5</v>
      </c>
      <c r="AD26" s="21">
        <v>3</v>
      </c>
      <c r="AE26" s="21">
        <v>3.1</v>
      </c>
      <c r="AF26" s="13">
        <f t="shared" si="8"/>
        <v>3.05</v>
      </c>
      <c r="AG26" s="13"/>
      <c r="AH26" s="14">
        <f t="shared" si="9"/>
        <v>11.45</v>
      </c>
      <c r="AI26" s="16">
        <f t="shared" si="10"/>
        <v>44.775000000000006</v>
      </c>
      <c r="AJ26" s="15">
        <f t="shared" si="11"/>
        <v>23</v>
      </c>
    </row>
    <row r="27" spans="1:36" x14ac:dyDescent="0.35">
      <c r="A27" s="9" t="s">
        <v>52</v>
      </c>
      <c r="B27" s="10" t="s">
        <v>103</v>
      </c>
      <c r="C27" s="10" t="s">
        <v>104</v>
      </c>
      <c r="D27" s="11">
        <v>2015</v>
      </c>
      <c r="E27" s="12">
        <v>4.5</v>
      </c>
      <c r="F27" s="21">
        <v>0.5</v>
      </c>
      <c r="G27" s="21">
        <v>0.5</v>
      </c>
      <c r="H27" s="13">
        <f t="shared" si="0"/>
        <v>0.5</v>
      </c>
      <c r="I27" s="13"/>
      <c r="J27" s="13">
        <f t="shared" si="1"/>
        <v>14</v>
      </c>
      <c r="K27" s="12">
        <v>3</v>
      </c>
      <c r="L27" s="21">
        <v>1.2</v>
      </c>
      <c r="M27" s="21">
        <v>1.1000000000000001</v>
      </c>
      <c r="N27" s="13">
        <f t="shared" si="2"/>
        <v>1.1499999999999999</v>
      </c>
      <c r="O27" s="13"/>
      <c r="P27" s="13">
        <f t="shared" si="3"/>
        <v>11.85</v>
      </c>
      <c r="Q27" s="12">
        <v>2.5</v>
      </c>
      <c r="R27" s="21">
        <v>1.9</v>
      </c>
      <c r="S27" s="21">
        <v>1.7</v>
      </c>
      <c r="T27" s="13">
        <f t="shared" si="4"/>
        <v>1.7999999999999998</v>
      </c>
      <c r="U27" s="13"/>
      <c r="V27" s="13">
        <f t="shared" si="5"/>
        <v>10.7</v>
      </c>
      <c r="W27" s="12">
        <v>3.3</v>
      </c>
      <c r="X27" s="21">
        <v>3.5</v>
      </c>
      <c r="Y27" s="21">
        <v>3.3</v>
      </c>
      <c r="Z27" s="13">
        <f t="shared" si="6"/>
        <v>3.4</v>
      </c>
      <c r="AA27" s="13"/>
      <c r="AB27" s="13">
        <f t="shared" si="7"/>
        <v>9.9</v>
      </c>
      <c r="AC27" s="12">
        <v>4.0999999999999996</v>
      </c>
      <c r="AD27" s="21">
        <v>2.9</v>
      </c>
      <c r="AE27" s="21">
        <v>3.2</v>
      </c>
      <c r="AF27" s="13">
        <f t="shared" si="8"/>
        <v>3.05</v>
      </c>
      <c r="AG27" s="13"/>
      <c r="AH27" s="14">
        <f t="shared" si="9"/>
        <v>11.05</v>
      </c>
      <c r="AI27" s="16">
        <f t="shared" si="10"/>
        <v>44.575000000000003</v>
      </c>
      <c r="AJ27" s="15">
        <f t="shared" si="11"/>
        <v>24</v>
      </c>
    </row>
    <row r="28" spans="1:36" x14ac:dyDescent="0.35">
      <c r="A28" s="9" t="s">
        <v>52</v>
      </c>
      <c r="B28" s="10" t="s">
        <v>97</v>
      </c>
      <c r="C28" s="10" t="s">
        <v>98</v>
      </c>
      <c r="D28" s="11">
        <v>2015</v>
      </c>
      <c r="E28" s="12">
        <v>5.5</v>
      </c>
      <c r="F28" s="21">
        <v>1.4</v>
      </c>
      <c r="G28" s="21">
        <v>1.5</v>
      </c>
      <c r="H28" s="13">
        <f t="shared" si="0"/>
        <v>1.45</v>
      </c>
      <c r="I28" s="13"/>
      <c r="J28" s="13">
        <f t="shared" si="1"/>
        <v>14.05</v>
      </c>
      <c r="K28" s="12">
        <v>3.7</v>
      </c>
      <c r="L28" s="21">
        <v>1.6</v>
      </c>
      <c r="M28" s="21">
        <v>1.4</v>
      </c>
      <c r="N28" s="13">
        <f t="shared" si="2"/>
        <v>1.5</v>
      </c>
      <c r="O28" s="13"/>
      <c r="P28" s="13">
        <f t="shared" si="3"/>
        <v>12.2</v>
      </c>
      <c r="Q28" s="12">
        <v>2.9</v>
      </c>
      <c r="R28" s="21">
        <v>2.6</v>
      </c>
      <c r="S28" s="21">
        <v>2.8</v>
      </c>
      <c r="T28" s="13">
        <f t="shared" si="4"/>
        <v>2.7</v>
      </c>
      <c r="U28" s="13"/>
      <c r="V28" s="13">
        <f t="shared" si="5"/>
        <v>10.199999999999999</v>
      </c>
      <c r="W28" s="12">
        <v>3.8</v>
      </c>
      <c r="X28" s="21">
        <v>3.8</v>
      </c>
      <c r="Y28" s="21">
        <v>3.8</v>
      </c>
      <c r="Z28" s="13">
        <f t="shared" si="6"/>
        <v>3.8</v>
      </c>
      <c r="AA28" s="13"/>
      <c r="AB28" s="13">
        <f t="shared" si="7"/>
        <v>10</v>
      </c>
      <c r="AC28" s="12">
        <v>3.5</v>
      </c>
      <c r="AD28" s="21">
        <v>2.7</v>
      </c>
      <c r="AE28" s="21">
        <v>2.6</v>
      </c>
      <c r="AF28" s="13">
        <f t="shared" si="8"/>
        <v>2.6500000000000004</v>
      </c>
      <c r="AG28" s="13"/>
      <c r="AH28" s="14">
        <f t="shared" si="9"/>
        <v>10.85</v>
      </c>
      <c r="AI28" s="16">
        <f t="shared" si="10"/>
        <v>44.175000000000004</v>
      </c>
      <c r="AJ28" s="15">
        <f t="shared" si="11"/>
        <v>25</v>
      </c>
    </row>
    <row r="29" spans="1:36" x14ac:dyDescent="0.35">
      <c r="A29" s="9" t="s">
        <v>232</v>
      </c>
      <c r="B29" s="10" t="s">
        <v>114</v>
      </c>
      <c r="C29" s="10" t="s">
        <v>115</v>
      </c>
      <c r="D29" s="11">
        <v>2015</v>
      </c>
      <c r="E29" s="12">
        <v>4.5</v>
      </c>
      <c r="F29" s="21">
        <v>0.8</v>
      </c>
      <c r="G29" s="21">
        <v>0.9</v>
      </c>
      <c r="H29" s="13">
        <f t="shared" si="0"/>
        <v>0.85000000000000009</v>
      </c>
      <c r="I29" s="13"/>
      <c r="J29" s="13">
        <f t="shared" si="1"/>
        <v>13.65</v>
      </c>
      <c r="K29" s="12">
        <v>3</v>
      </c>
      <c r="L29" s="21">
        <v>0.8</v>
      </c>
      <c r="M29" s="21">
        <v>0.8</v>
      </c>
      <c r="N29" s="13">
        <f t="shared" si="2"/>
        <v>0.8</v>
      </c>
      <c r="O29" s="13"/>
      <c r="P29" s="13">
        <f t="shared" si="3"/>
        <v>12.2</v>
      </c>
      <c r="Q29" s="12">
        <v>2.6</v>
      </c>
      <c r="R29" s="21">
        <v>1.5</v>
      </c>
      <c r="S29" s="21">
        <v>1.7</v>
      </c>
      <c r="T29" s="13">
        <f t="shared" si="4"/>
        <v>1.6</v>
      </c>
      <c r="U29" s="13"/>
      <c r="V29" s="13">
        <f t="shared" si="5"/>
        <v>11</v>
      </c>
      <c r="W29" s="12">
        <v>3.3</v>
      </c>
      <c r="X29" s="21">
        <v>4.5</v>
      </c>
      <c r="Y29" s="21">
        <v>4.3</v>
      </c>
      <c r="Z29" s="13">
        <f t="shared" si="6"/>
        <v>4.4000000000000004</v>
      </c>
      <c r="AA29" s="13"/>
      <c r="AB29" s="13">
        <f t="shared" si="7"/>
        <v>8.9</v>
      </c>
      <c r="AC29" s="12">
        <v>3.7</v>
      </c>
      <c r="AD29" s="21">
        <v>2.5</v>
      </c>
      <c r="AE29" s="21">
        <v>2.2000000000000002</v>
      </c>
      <c r="AF29" s="13">
        <f t="shared" si="8"/>
        <v>2.35</v>
      </c>
      <c r="AG29" s="13"/>
      <c r="AH29" s="14">
        <f t="shared" si="9"/>
        <v>11.35</v>
      </c>
      <c r="AI29" s="16">
        <f t="shared" si="10"/>
        <v>44.175000000000004</v>
      </c>
      <c r="AJ29" s="15">
        <f t="shared" si="11"/>
        <v>25</v>
      </c>
    </row>
    <row r="30" spans="1:36" x14ac:dyDescent="0.35">
      <c r="A30" s="9" t="s">
        <v>26</v>
      </c>
      <c r="B30" s="10" t="s">
        <v>218</v>
      </c>
      <c r="C30" s="10" t="s">
        <v>95</v>
      </c>
      <c r="D30" s="11">
        <v>2015</v>
      </c>
      <c r="E30" s="12">
        <v>4.5</v>
      </c>
      <c r="F30" s="21">
        <v>0.8</v>
      </c>
      <c r="G30" s="21">
        <v>0.8</v>
      </c>
      <c r="H30" s="13">
        <f t="shared" si="0"/>
        <v>0.8</v>
      </c>
      <c r="I30" s="13"/>
      <c r="J30" s="13">
        <f t="shared" si="1"/>
        <v>13.7</v>
      </c>
      <c r="K30" s="12">
        <v>3</v>
      </c>
      <c r="L30" s="21">
        <v>0.8</v>
      </c>
      <c r="M30" s="21">
        <v>0.7</v>
      </c>
      <c r="N30" s="13">
        <f t="shared" si="2"/>
        <v>0.75</v>
      </c>
      <c r="O30" s="13"/>
      <c r="P30" s="13">
        <f t="shared" si="3"/>
        <v>12.25</v>
      </c>
      <c r="Q30" s="12">
        <v>2.5</v>
      </c>
      <c r="R30" s="21">
        <v>1.9</v>
      </c>
      <c r="S30" s="21">
        <v>2.1</v>
      </c>
      <c r="T30" s="13">
        <f t="shared" si="4"/>
        <v>2</v>
      </c>
      <c r="U30" s="13">
        <v>0.5</v>
      </c>
      <c r="V30" s="13">
        <f t="shared" si="5"/>
        <v>10</v>
      </c>
      <c r="W30" s="12">
        <v>3.6</v>
      </c>
      <c r="X30" s="21">
        <v>3.3</v>
      </c>
      <c r="Y30" s="21">
        <v>2.5</v>
      </c>
      <c r="Z30" s="13">
        <f t="shared" si="6"/>
        <v>2.9</v>
      </c>
      <c r="AA30" s="13"/>
      <c r="AB30" s="13">
        <f t="shared" si="7"/>
        <v>10.7</v>
      </c>
      <c r="AC30" s="12">
        <v>3.1</v>
      </c>
      <c r="AD30" s="21">
        <v>2.5</v>
      </c>
      <c r="AE30" s="21">
        <v>2.7</v>
      </c>
      <c r="AF30" s="13">
        <f t="shared" si="8"/>
        <v>2.6</v>
      </c>
      <c r="AG30" s="13"/>
      <c r="AH30" s="14">
        <f t="shared" si="9"/>
        <v>10.5</v>
      </c>
      <c r="AI30" s="16">
        <f t="shared" si="10"/>
        <v>44.174999999999997</v>
      </c>
      <c r="AJ30" s="15">
        <v>25</v>
      </c>
    </row>
    <row r="31" spans="1:36" x14ac:dyDescent="0.35">
      <c r="A31" s="9" t="s">
        <v>232</v>
      </c>
      <c r="B31" s="10" t="s">
        <v>233</v>
      </c>
      <c r="C31" s="10" t="s">
        <v>234</v>
      </c>
      <c r="D31" s="11">
        <v>2015</v>
      </c>
      <c r="E31" s="12">
        <v>4.5</v>
      </c>
      <c r="F31" s="21">
        <v>0.8</v>
      </c>
      <c r="G31" s="21">
        <v>0.7</v>
      </c>
      <c r="H31" s="13">
        <f t="shared" si="0"/>
        <v>0.75</v>
      </c>
      <c r="I31" s="13"/>
      <c r="J31" s="13">
        <f t="shared" si="1"/>
        <v>13.75</v>
      </c>
      <c r="K31" s="12">
        <v>3.7</v>
      </c>
      <c r="L31" s="21">
        <v>1.7</v>
      </c>
      <c r="M31" s="21">
        <v>1.9</v>
      </c>
      <c r="N31" s="13">
        <f t="shared" si="2"/>
        <v>1.7999999999999998</v>
      </c>
      <c r="O31" s="13"/>
      <c r="P31" s="13">
        <f t="shared" si="3"/>
        <v>11.899999999999999</v>
      </c>
      <c r="Q31" s="12">
        <v>2.4</v>
      </c>
      <c r="R31" s="21">
        <v>3.2</v>
      </c>
      <c r="S31" s="21">
        <v>3.4</v>
      </c>
      <c r="T31" s="13">
        <f t="shared" si="4"/>
        <v>3.3</v>
      </c>
      <c r="U31" s="13"/>
      <c r="V31" s="13">
        <f t="shared" si="5"/>
        <v>9.1000000000000014</v>
      </c>
      <c r="W31" s="12">
        <v>3.5</v>
      </c>
      <c r="X31" s="21">
        <v>3.3</v>
      </c>
      <c r="Y31" s="21">
        <v>2.8</v>
      </c>
      <c r="Z31" s="13">
        <f t="shared" si="6"/>
        <v>3.05</v>
      </c>
      <c r="AA31" s="13"/>
      <c r="AB31" s="13">
        <f t="shared" si="7"/>
        <v>10.45</v>
      </c>
      <c r="AC31" s="12">
        <v>4</v>
      </c>
      <c r="AD31" s="21">
        <v>2.4</v>
      </c>
      <c r="AE31" s="21">
        <v>2.5</v>
      </c>
      <c r="AF31" s="13">
        <f t="shared" si="8"/>
        <v>2.4500000000000002</v>
      </c>
      <c r="AG31" s="13"/>
      <c r="AH31" s="14">
        <f t="shared" si="9"/>
        <v>11.55</v>
      </c>
      <c r="AI31" s="16">
        <f t="shared" si="10"/>
        <v>43.924999999999997</v>
      </c>
      <c r="AJ31" s="15">
        <f t="shared" ref="AJ31:AJ39" si="12">IFERROR(_xlfn.RANK.EQ(AI31,$AI$4:$AI$39),"")</f>
        <v>28</v>
      </c>
    </row>
    <row r="32" spans="1:36" x14ac:dyDescent="0.35">
      <c r="A32" s="9" t="s">
        <v>232</v>
      </c>
      <c r="B32" s="10" t="s">
        <v>110</v>
      </c>
      <c r="C32" s="10" t="s">
        <v>111</v>
      </c>
      <c r="D32" s="11">
        <v>2015</v>
      </c>
      <c r="E32" s="12">
        <v>5.5</v>
      </c>
      <c r="F32" s="21">
        <v>1.2</v>
      </c>
      <c r="G32" s="21">
        <v>1.2</v>
      </c>
      <c r="H32" s="13">
        <f t="shared" si="0"/>
        <v>1.2</v>
      </c>
      <c r="I32" s="13"/>
      <c r="J32" s="13">
        <f t="shared" si="1"/>
        <v>14.3</v>
      </c>
      <c r="K32" s="12">
        <v>3</v>
      </c>
      <c r="L32" s="21">
        <v>0.5</v>
      </c>
      <c r="M32" s="21">
        <v>0.5</v>
      </c>
      <c r="N32" s="13">
        <f t="shared" si="2"/>
        <v>0.5</v>
      </c>
      <c r="O32" s="13"/>
      <c r="P32" s="13">
        <f t="shared" si="3"/>
        <v>12.5</v>
      </c>
      <c r="Q32" s="12">
        <v>2.9</v>
      </c>
      <c r="R32" s="21">
        <v>2.6</v>
      </c>
      <c r="S32" s="21">
        <v>2.4</v>
      </c>
      <c r="T32" s="13">
        <f t="shared" si="4"/>
        <v>2.5</v>
      </c>
      <c r="U32" s="13"/>
      <c r="V32" s="13">
        <f t="shared" si="5"/>
        <v>10.4</v>
      </c>
      <c r="W32" s="12">
        <v>3.7</v>
      </c>
      <c r="X32" s="21">
        <v>5</v>
      </c>
      <c r="Y32" s="21">
        <v>4.4000000000000004</v>
      </c>
      <c r="Z32" s="13">
        <f t="shared" si="6"/>
        <v>4.7</v>
      </c>
      <c r="AA32" s="13"/>
      <c r="AB32" s="13">
        <f t="shared" si="7"/>
        <v>9</v>
      </c>
      <c r="AC32" s="12">
        <v>3.5</v>
      </c>
      <c r="AD32" s="21">
        <v>2.6</v>
      </c>
      <c r="AE32" s="21">
        <v>2.5</v>
      </c>
      <c r="AF32" s="13">
        <f t="shared" si="8"/>
        <v>2.5499999999999998</v>
      </c>
      <c r="AG32" s="13"/>
      <c r="AH32" s="14">
        <f t="shared" si="9"/>
        <v>10.95</v>
      </c>
      <c r="AI32" s="16">
        <f t="shared" si="10"/>
        <v>43.75</v>
      </c>
      <c r="AJ32" s="15">
        <f t="shared" si="12"/>
        <v>29</v>
      </c>
    </row>
    <row r="33" spans="1:36" x14ac:dyDescent="0.35">
      <c r="A33" s="9" t="s">
        <v>32</v>
      </c>
      <c r="B33" s="10" t="s">
        <v>218</v>
      </c>
      <c r="C33" s="10" t="s">
        <v>219</v>
      </c>
      <c r="D33" s="11">
        <v>2015</v>
      </c>
      <c r="E33" s="12">
        <v>4.5</v>
      </c>
      <c r="F33" s="21">
        <v>1.6</v>
      </c>
      <c r="G33" s="21">
        <v>1.5</v>
      </c>
      <c r="H33" s="13">
        <f t="shared" si="0"/>
        <v>1.55</v>
      </c>
      <c r="I33" s="13"/>
      <c r="J33" s="13">
        <f t="shared" si="1"/>
        <v>12.95</v>
      </c>
      <c r="K33" s="12">
        <v>3</v>
      </c>
      <c r="L33" s="21">
        <v>1.2</v>
      </c>
      <c r="M33" s="21">
        <v>1.3</v>
      </c>
      <c r="N33" s="13">
        <f t="shared" si="2"/>
        <v>1.25</v>
      </c>
      <c r="O33" s="13"/>
      <c r="P33" s="13">
        <f t="shared" si="3"/>
        <v>11.75</v>
      </c>
      <c r="Q33" s="12">
        <v>2.4</v>
      </c>
      <c r="R33" s="21">
        <v>2.1</v>
      </c>
      <c r="S33" s="21">
        <v>2.2000000000000002</v>
      </c>
      <c r="T33" s="13">
        <f t="shared" si="4"/>
        <v>2.1500000000000004</v>
      </c>
      <c r="U33" s="13"/>
      <c r="V33" s="13">
        <f t="shared" si="5"/>
        <v>10.25</v>
      </c>
      <c r="W33" s="12">
        <v>3.6</v>
      </c>
      <c r="X33" s="21">
        <v>2.7</v>
      </c>
      <c r="Y33" s="21">
        <v>2.2999999999999998</v>
      </c>
      <c r="Z33" s="13">
        <f t="shared" si="6"/>
        <v>2.5</v>
      </c>
      <c r="AA33" s="13"/>
      <c r="AB33" s="13">
        <f t="shared" si="7"/>
        <v>11.1</v>
      </c>
      <c r="AC33" s="12">
        <v>2.2999999999999998</v>
      </c>
      <c r="AD33" s="21">
        <v>2.4</v>
      </c>
      <c r="AE33" s="21">
        <v>2.8</v>
      </c>
      <c r="AF33" s="13">
        <f t="shared" si="8"/>
        <v>2.5999999999999996</v>
      </c>
      <c r="AG33" s="13"/>
      <c r="AH33" s="14">
        <f t="shared" si="9"/>
        <v>9.7000000000000011</v>
      </c>
      <c r="AI33" s="16">
        <f t="shared" si="10"/>
        <v>43.400000000000006</v>
      </c>
      <c r="AJ33" s="15">
        <f t="shared" si="12"/>
        <v>30</v>
      </c>
    </row>
    <row r="34" spans="1:36" x14ac:dyDescent="0.35">
      <c r="A34" s="9" t="s">
        <v>425</v>
      </c>
      <c r="B34" s="10" t="s">
        <v>434</v>
      </c>
      <c r="C34" s="10" t="s">
        <v>435</v>
      </c>
      <c r="D34" s="11">
        <v>2015</v>
      </c>
      <c r="E34" s="12">
        <v>5.5</v>
      </c>
      <c r="F34" s="21">
        <v>2.2000000000000002</v>
      </c>
      <c r="G34" s="21">
        <v>2.2999999999999998</v>
      </c>
      <c r="H34" s="13">
        <f t="shared" si="0"/>
        <v>2.25</v>
      </c>
      <c r="I34" s="13"/>
      <c r="J34" s="13">
        <f t="shared" si="1"/>
        <v>13.25</v>
      </c>
      <c r="K34" s="12">
        <v>3</v>
      </c>
      <c r="L34" s="21">
        <v>1.2</v>
      </c>
      <c r="M34" s="21">
        <v>1.2</v>
      </c>
      <c r="N34" s="13">
        <f t="shared" si="2"/>
        <v>1.2</v>
      </c>
      <c r="O34" s="13"/>
      <c r="P34" s="13">
        <f t="shared" si="3"/>
        <v>11.8</v>
      </c>
      <c r="Q34" s="12">
        <v>3.1</v>
      </c>
      <c r="R34" s="21">
        <v>3.1</v>
      </c>
      <c r="S34" s="21">
        <v>3</v>
      </c>
      <c r="T34" s="13">
        <f t="shared" si="4"/>
        <v>3.05</v>
      </c>
      <c r="U34" s="13"/>
      <c r="V34" s="13">
        <f t="shared" si="5"/>
        <v>10.050000000000001</v>
      </c>
      <c r="W34" s="12">
        <v>3.5</v>
      </c>
      <c r="X34" s="21">
        <v>3.5</v>
      </c>
      <c r="Y34" s="21">
        <v>3.4</v>
      </c>
      <c r="Z34" s="13">
        <f t="shared" si="6"/>
        <v>3.45</v>
      </c>
      <c r="AA34" s="13"/>
      <c r="AB34" s="13">
        <f t="shared" si="7"/>
        <v>10.050000000000001</v>
      </c>
      <c r="AC34" s="12">
        <v>3.9</v>
      </c>
      <c r="AD34" s="21">
        <v>3.6</v>
      </c>
      <c r="AE34" s="21">
        <v>3.7</v>
      </c>
      <c r="AF34" s="13">
        <f t="shared" si="8"/>
        <v>3.6500000000000004</v>
      </c>
      <c r="AG34" s="13"/>
      <c r="AH34" s="14">
        <f t="shared" si="9"/>
        <v>10.25</v>
      </c>
      <c r="AI34" s="16">
        <f t="shared" si="10"/>
        <v>42.875</v>
      </c>
      <c r="AJ34" s="15">
        <f t="shared" si="12"/>
        <v>31</v>
      </c>
    </row>
    <row r="35" spans="1:36" x14ac:dyDescent="0.35">
      <c r="A35" s="9" t="s">
        <v>425</v>
      </c>
      <c r="B35" s="10" t="s">
        <v>86</v>
      </c>
      <c r="C35" s="10" t="s">
        <v>87</v>
      </c>
      <c r="D35" s="11">
        <v>2015</v>
      </c>
      <c r="E35" s="12">
        <v>4.5</v>
      </c>
      <c r="F35" s="21">
        <v>1.1000000000000001</v>
      </c>
      <c r="G35" s="21">
        <v>1.2</v>
      </c>
      <c r="H35" s="13">
        <f t="shared" si="0"/>
        <v>1.1499999999999999</v>
      </c>
      <c r="I35" s="13"/>
      <c r="J35" s="13">
        <f t="shared" si="1"/>
        <v>13.35</v>
      </c>
      <c r="K35" s="12">
        <v>3.7</v>
      </c>
      <c r="L35" s="21">
        <v>1.7</v>
      </c>
      <c r="M35" s="21">
        <v>2.2000000000000002</v>
      </c>
      <c r="N35" s="13">
        <f t="shared" si="2"/>
        <v>1.9500000000000002</v>
      </c>
      <c r="O35" s="13"/>
      <c r="P35" s="13">
        <f t="shared" si="3"/>
        <v>11.75</v>
      </c>
      <c r="Q35" s="12">
        <v>3.3</v>
      </c>
      <c r="R35" s="21">
        <v>4</v>
      </c>
      <c r="S35" s="21">
        <v>3.6</v>
      </c>
      <c r="T35" s="13">
        <f t="shared" si="4"/>
        <v>3.8</v>
      </c>
      <c r="U35" s="13"/>
      <c r="V35" s="13">
        <f t="shared" si="5"/>
        <v>9.5</v>
      </c>
      <c r="W35" s="12">
        <v>3.8</v>
      </c>
      <c r="X35" s="21">
        <v>3.4</v>
      </c>
      <c r="Y35" s="21">
        <v>3.4</v>
      </c>
      <c r="Z35" s="13">
        <f t="shared" si="6"/>
        <v>3.4</v>
      </c>
      <c r="AA35" s="13"/>
      <c r="AB35" s="13">
        <f t="shared" si="7"/>
        <v>10.4</v>
      </c>
      <c r="AC35" s="12">
        <v>3.9</v>
      </c>
      <c r="AD35" s="21">
        <v>3.4</v>
      </c>
      <c r="AE35" s="21">
        <v>3.6</v>
      </c>
      <c r="AF35" s="13">
        <f t="shared" si="8"/>
        <v>3.5</v>
      </c>
      <c r="AG35" s="13"/>
      <c r="AH35" s="14">
        <f t="shared" si="9"/>
        <v>10.4</v>
      </c>
      <c r="AI35" s="16">
        <f t="shared" si="10"/>
        <v>42.85</v>
      </c>
      <c r="AJ35" s="15">
        <f t="shared" si="12"/>
        <v>32</v>
      </c>
    </row>
    <row r="36" spans="1:36" x14ac:dyDescent="0.35">
      <c r="A36" s="9" t="s">
        <v>211</v>
      </c>
      <c r="B36" s="10" t="s">
        <v>214</v>
      </c>
      <c r="C36" s="10" t="s">
        <v>215</v>
      </c>
      <c r="D36" s="11">
        <v>2015</v>
      </c>
      <c r="E36" s="12">
        <v>4</v>
      </c>
      <c r="F36" s="21">
        <v>1.2</v>
      </c>
      <c r="G36" s="21">
        <v>1.3</v>
      </c>
      <c r="H36" s="13">
        <f t="shared" si="0"/>
        <v>1.25</v>
      </c>
      <c r="I36" s="13"/>
      <c r="J36" s="13">
        <f t="shared" si="1"/>
        <v>12.75</v>
      </c>
      <c r="K36" s="12">
        <v>3</v>
      </c>
      <c r="L36" s="21">
        <v>2.1</v>
      </c>
      <c r="M36" s="21">
        <v>2.2000000000000002</v>
      </c>
      <c r="N36" s="13">
        <f t="shared" si="2"/>
        <v>2.1500000000000004</v>
      </c>
      <c r="O36" s="13"/>
      <c r="P36" s="13">
        <f t="shared" si="3"/>
        <v>10.85</v>
      </c>
      <c r="Q36" s="12">
        <v>2.1</v>
      </c>
      <c r="R36" s="21">
        <v>3.2</v>
      </c>
      <c r="S36" s="21">
        <v>3</v>
      </c>
      <c r="T36" s="13">
        <f t="shared" si="4"/>
        <v>3.1</v>
      </c>
      <c r="U36" s="13">
        <v>0.5</v>
      </c>
      <c r="V36" s="13">
        <f t="shared" si="5"/>
        <v>8.5</v>
      </c>
      <c r="W36" s="12">
        <v>3</v>
      </c>
      <c r="X36" s="21">
        <v>1.4</v>
      </c>
      <c r="Y36" s="21">
        <v>1.3</v>
      </c>
      <c r="Z36" s="13">
        <f t="shared" si="6"/>
        <v>1.35</v>
      </c>
      <c r="AA36" s="13"/>
      <c r="AB36" s="13">
        <f t="shared" si="7"/>
        <v>11.65</v>
      </c>
      <c r="AC36" s="12">
        <v>3.1</v>
      </c>
      <c r="AD36" s="21">
        <v>2.2000000000000002</v>
      </c>
      <c r="AE36" s="21">
        <v>2.5</v>
      </c>
      <c r="AF36" s="13">
        <f t="shared" si="8"/>
        <v>2.35</v>
      </c>
      <c r="AG36" s="13"/>
      <c r="AH36" s="14">
        <f t="shared" si="9"/>
        <v>10.75</v>
      </c>
      <c r="AI36" s="16">
        <f t="shared" si="10"/>
        <v>42.7</v>
      </c>
      <c r="AJ36" s="15">
        <f t="shared" si="12"/>
        <v>33</v>
      </c>
    </row>
    <row r="37" spans="1:36" x14ac:dyDescent="0.35">
      <c r="A37" s="9" t="s">
        <v>52</v>
      </c>
      <c r="B37" s="10" t="s">
        <v>101</v>
      </c>
      <c r="C37" s="10" t="s">
        <v>102</v>
      </c>
      <c r="D37" s="11">
        <v>2015</v>
      </c>
      <c r="E37" s="12">
        <v>5.5</v>
      </c>
      <c r="F37" s="21">
        <v>1.3</v>
      </c>
      <c r="G37" s="21">
        <v>1.2</v>
      </c>
      <c r="H37" s="13">
        <f t="shared" si="0"/>
        <v>1.25</v>
      </c>
      <c r="I37" s="13"/>
      <c r="J37" s="13">
        <f t="shared" si="1"/>
        <v>14.25</v>
      </c>
      <c r="K37" s="12">
        <v>3.7</v>
      </c>
      <c r="L37" s="21">
        <v>1.6</v>
      </c>
      <c r="M37" s="21">
        <v>1.7</v>
      </c>
      <c r="N37" s="13">
        <f t="shared" si="2"/>
        <v>1.65</v>
      </c>
      <c r="O37" s="13"/>
      <c r="P37" s="13">
        <f t="shared" si="3"/>
        <v>12.049999999999999</v>
      </c>
      <c r="Q37" s="12">
        <v>2.4</v>
      </c>
      <c r="R37" s="21">
        <v>2.8</v>
      </c>
      <c r="S37" s="21">
        <v>2.9</v>
      </c>
      <c r="T37" s="13">
        <f t="shared" si="4"/>
        <v>2.8499999999999996</v>
      </c>
      <c r="U37" s="13"/>
      <c r="V37" s="13">
        <f t="shared" si="5"/>
        <v>9.5500000000000007</v>
      </c>
      <c r="W37" s="12">
        <v>2.2999999999999998</v>
      </c>
      <c r="X37" s="21">
        <v>3.1</v>
      </c>
      <c r="Y37" s="21">
        <v>3</v>
      </c>
      <c r="Z37" s="13">
        <f t="shared" si="6"/>
        <v>3.05</v>
      </c>
      <c r="AA37" s="13"/>
      <c r="AB37" s="13">
        <f t="shared" si="7"/>
        <v>9.25</v>
      </c>
      <c r="AC37" s="12">
        <v>3</v>
      </c>
      <c r="AD37" s="21">
        <v>2.2000000000000002</v>
      </c>
      <c r="AE37" s="21">
        <v>2.5</v>
      </c>
      <c r="AF37" s="13">
        <f t="shared" si="8"/>
        <v>2.35</v>
      </c>
      <c r="AG37" s="13"/>
      <c r="AH37" s="14">
        <f t="shared" si="9"/>
        <v>10.65</v>
      </c>
      <c r="AI37" s="16">
        <f t="shared" si="10"/>
        <v>42.6</v>
      </c>
      <c r="AJ37" s="15">
        <f t="shared" si="12"/>
        <v>34</v>
      </c>
    </row>
    <row r="38" spans="1:36" x14ac:dyDescent="0.35">
      <c r="A38" s="9" t="s">
        <v>52</v>
      </c>
      <c r="B38" s="10" t="s">
        <v>99</v>
      </c>
      <c r="C38" s="10" t="s">
        <v>100</v>
      </c>
      <c r="D38" s="11">
        <v>2015</v>
      </c>
      <c r="E38" s="12">
        <v>4.5</v>
      </c>
      <c r="F38" s="21">
        <v>1.9</v>
      </c>
      <c r="G38" s="21">
        <v>1.9</v>
      </c>
      <c r="H38" s="13">
        <f t="shared" si="0"/>
        <v>1.9</v>
      </c>
      <c r="I38" s="13"/>
      <c r="J38" s="13">
        <f t="shared" si="1"/>
        <v>12.6</v>
      </c>
      <c r="K38" s="12">
        <v>4.2</v>
      </c>
      <c r="L38" s="21">
        <v>1.5</v>
      </c>
      <c r="M38" s="21">
        <v>1.6</v>
      </c>
      <c r="N38" s="13">
        <f t="shared" si="2"/>
        <v>1.55</v>
      </c>
      <c r="O38" s="13"/>
      <c r="P38" s="13">
        <f t="shared" si="3"/>
        <v>12.649999999999999</v>
      </c>
      <c r="Q38" s="12">
        <v>2.4</v>
      </c>
      <c r="R38" s="21">
        <v>2.6</v>
      </c>
      <c r="S38" s="21">
        <v>2.8</v>
      </c>
      <c r="T38" s="13">
        <f t="shared" si="4"/>
        <v>2.7</v>
      </c>
      <c r="U38" s="13"/>
      <c r="V38" s="13">
        <f t="shared" si="5"/>
        <v>9.6999999999999993</v>
      </c>
      <c r="W38" s="12">
        <v>2.8</v>
      </c>
      <c r="X38" s="21">
        <v>3.9</v>
      </c>
      <c r="Y38" s="21">
        <v>3.9</v>
      </c>
      <c r="Z38" s="13">
        <f t="shared" si="6"/>
        <v>3.9</v>
      </c>
      <c r="AA38" s="13"/>
      <c r="AB38" s="13">
        <f t="shared" si="7"/>
        <v>8.9</v>
      </c>
      <c r="AC38" s="12">
        <v>3</v>
      </c>
      <c r="AD38" s="21">
        <v>1.5</v>
      </c>
      <c r="AE38" s="21">
        <v>1.9</v>
      </c>
      <c r="AF38" s="13">
        <f t="shared" si="8"/>
        <v>1.7</v>
      </c>
      <c r="AG38" s="13"/>
      <c r="AH38" s="14">
        <f t="shared" si="9"/>
        <v>11.3</v>
      </c>
      <c r="AI38" s="16">
        <f t="shared" si="10"/>
        <v>42.525000000000006</v>
      </c>
      <c r="AJ38" s="15">
        <f t="shared" si="12"/>
        <v>35</v>
      </c>
    </row>
    <row r="39" spans="1:36" x14ac:dyDescent="0.35">
      <c r="A39" s="9" t="s">
        <v>425</v>
      </c>
      <c r="B39" s="10" t="s">
        <v>84</v>
      </c>
      <c r="C39" s="10" t="s">
        <v>85</v>
      </c>
      <c r="D39" s="11">
        <v>2015</v>
      </c>
      <c r="E39" s="12">
        <v>5.5</v>
      </c>
      <c r="F39" s="21">
        <v>1.8</v>
      </c>
      <c r="G39" s="21">
        <v>1.7</v>
      </c>
      <c r="H39" s="13">
        <f t="shared" si="0"/>
        <v>1.75</v>
      </c>
      <c r="I39" s="13"/>
      <c r="J39" s="13">
        <f t="shared" si="1"/>
        <v>13.75</v>
      </c>
      <c r="K39" s="12">
        <v>3</v>
      </c>
      <c r="L39" s="21">
        <v>1.4</v>
      </c>
      <c r="M39" s="21">
        <v>1.7</v>
      </c>
      <c r="N39" s="13">
        <f t="shared" si="2"/>
        <v>1.5499999999999998</v>
      </c>
      <c r="O39" s="13"/>
      <c r="P39" s="13">
        <f t="shared" si="3"/>
        <v>11.45</v>
      </c>
      <c r="Q39" s="12">
        <v>1.6</v>
      </c>
      <c r="R39" s="21">
        <v>3</v>
      </c>
      <c r="S39" s="21">
        <v>2.7</v>
      </c>
      <c r="T39" s="13">
        <f t="shared" si="4"/>
        <v>2.85</v>
      </c>
      <c r="U39" s="13"/>
      <c r="V39" s="13">
        <f t="shared" si="5"/>
        <v>8.75</v>
      </c>
      <c r="W39" s="12">
        <v>2.5</v>
      </c>
      <c r="X39" s="21">
        <v>2.9</v>
      </c>
      <c r="Y39" s="21">
        <v>2.5</v>
      </c>
      <c r="Z39" s="13">
        <f t="shared" si="6"/>
        <v>2.7</v>
      </c>
      <c r="AA39" s="13"/>
      <c r="AB39" s="13">
        <f t="shared" si="7"/>
        <v>9.8000000000000007</v>
      </c>
      <c r="AC39" s="12">
        <v>3.4</v>
      </c>
      <c r="AD39" s="21">
        <v>3.7</v>
      </c>
      <c r="AE39" s="21">
        <v>3.6</v>
      </c>
      <c r="AF39" s="13">
        <f t="shared" si="8"/>
        <v>3.6500000000000004</v>
      </c>
      <c r="AG39" s="13"/>
      <c r="AH39" s="14">
        <f t="shared" si="9"/>
        <v>9.75</v>
      </c>
      <c r="AI39" s="16">
        <f t="shared" si="10"/>
        <v>40.900000000000006</v>
      </c>
      <c r="AJ39" s="15">
        <f t="shared" si="12"/>
        <v>36</v>
      </c>
    </row>
  </sheetData>
  <sheetProtection algorithmName="SHA-512" hashValue="2MsvJf0nngtzxGi3TntQIYRrZOiwSCqisDthUT14a+FlO3D1xpg/D38VPf6PBlWQcujdvmLyJARjyoDJbrM0kg==" saltValue="mk3OuCB7SYftT+Mkg1QqgQ==" spinCount="100000" sheet="1" objects="1" scenarios="1"/>
  <protectedRanges>
    <protectedRange sqref="A1" name="Überschrift"/>
  </protectedRanges>
  <sortState xmlns:xlrd2="http://schemas.microsoft.com/office/spreadsheetml/2017/richdata2" ref="A4:AJ39">
    <sortCondition ref="AJ4:AJ39"/>
  </sortState>
  <mergeCells count="12">
    <mergeCell ref="K2:P2"/>
    <mergeCell ref="A1:AJ1"/>
    <mergeCell ref="A2:A3"/>
    <mergeCell ref="B2:B3"/>
    <mergeCell ref="C2:C3"/>
    <mergeCell ref="D2:D3"/>
    <mergeCell ref="E2:J2"/>
    <mergeCell ref="AI2:AI3"/>
    <mergeCell ref="AJ2:AJ3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07C9-3239-4B51-9931-F931935CA1B9}">
  <sheetPr>
    <pageSetUpPr fitToPage="1"/>
  </sheetPr>
  <dimension ref="A1:AJ37"/>
  <sheetViews>
    <sheetView zoomScale="77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N27" sqref="AN27"/>
    </sheetView>
  </sheetViews>
  <sheetFormatPr baseColWidth="10" defaultRowHeight="14.5" x14ac:dyDescent="0.35"/>
  <cols>
    <col min="1" max="1" width="14.7265625" bestFit="1" customWidth="1"/>
    <col min="2" max="2" width="14.36328125" bestFit="1" customWidth="1"/>
    <col min="3" max="3" width="10" bestFit="1" customWidth="1"/>
    <col min="4" max="4" width="5.26953125" bestFit="1" customWidth="1"/>
  </cols>
  <sheetData>
    <row r="1" spans="1:36" ht="15" thickBot="1" x14ac:dyDescent="0.4">
      <c r="A1" s="32" t="s">
        <v>249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52</v>
      </c>
      <c r="B4" s="5" t="s">
        <v>133</v>
      </c>
      <c r="C4" s="5" t="s">
        <v>134</v>
      </c>
      <c r="D4" s="6">
        <v>2014</v>
      </c>
      <c r="E4" s="7">
        <v>6.4</v>
      </c>
      <c r="F4" s="20">
        <v>1.2</v>
      </c>
      <c r="G4" s="20">
        <v>0.9</v>
      </c>
      <c r="H4" s="8">
        <f t="shared" ref="H4:H18" si="0">IF(F4,(F4+G4)/2,"")</f>
        <v>1.05</v>
      </c>
      <c r="I4" s="8"/>
      <c r="J4" s="8">
        <f t="shared" ref="J4:J37" si="1">IF(E4,E4+10-H4-I4,"")</f>
        <v>15.349999999999998</v>
      </c>
      <c r="K4" s="7">
        <v>4.2</v>
      </c>
      <c r="L4" s="20">
        <v>1.9</v>
      </c>
      <c r="M4" s="20">
        <v>1.5</v>
      </c>
      <c r="N4" s="8">
        <f t="shared" ref="N4:N37" si="2">IF(L4,(L4+M4)/2,"")</f>
        <v>1.7</v>
      </c>
      <c r="O4" s="8"/>
      <c r="P4" s="8">
        <f t="shared" ref="P4:P37" si="3">IF(K4,K4+10-N4-O4,"")</f>
        <v>12.5</v>
      </c>
      <c r="Q4" s="7">
        <v>4.5999999999999996</v>
      </c>
      <c r="R4" s="20">
        <v>1.3</v>
      </c>
      <c r="S4" s="20">
        <v>1.7</v>
      </c>
      <c r="T4" s="8">
        <f t="shared" ref="T4:T37" si="4">IF(R4,(R4+S4)/2,"")</f>
        <v>1.5</v>
      </c>
      <c r="U4" s="8"/>
      <c r="V4" s="8">
        <f t="shared" ref="V4:V37" si="5">IF(Q4,Q4+10-T4-U4,"")</f>
        <v>13.1</v>
      </c>
      <c r="W4" s="7">
        <v>5.4</v>
      </c>
      <c r="X4" s="20">
        <v>3.3</v>
      </c>
      <c r="Y4" s="20">
        <v>2.8</v>
      </c>
      <c r="Z4" s="8">
        <f t="shared" ref="Z4:Z37" si="6">IF(X4,(X4+Y4)/2,"")</f>
        <v>3.05</v>
      </c>
      <c r="AA4" s="8"/>
      <c r="AB4" s="8">
        <f t="shared" ref="AB4:AB37" si="7">IF(W4,W4+10-Z4-AA4,"")</f>
        <v>12.350000000000001</v>
      </c>
      <c r="AC4" s="7">
        <v>5.8</v>
      </c>
      <c r="AD4" s="20">
        <v>1.3</v>
      </c>
      <c r="AE4" s="20">
        <v>1.2</v>
      </c>
      <c r="AF4" s="8">
        <f t="shared" ref="AF4:AF37" si="8">IF(AD4,(AD4+AE4)/2,"")</f>
        <v>1.25</v>
      </c>
      <c r="AG4" s="8"/>
      <c r="AH4" s="17">
        <f t="shared" ref="AH4:AH37" si="9">IF(AC4,AC4+10-AF4-AG4,"")</f>
        <v>14.55</v>
      </c>
      <c r="AI4" s="18">
        <f t="shared" ref="AI4:AI37" si="10">IFERROR((J4+P4)/2+V4+AB4+AH4,"")</f>
        <v>53.924999999999997</v>
      </c>
      <c r="AJ4" s="19">
        <f t="shared" ref="AJ4:AJ23" si="11">IFERROR(_xlfn.RANK.EQ(AI4,$AI$4:$AI$37),"")</f>
        <v>1</v>
      </c>
    </row>
    <row r="5" spans="1:36" x14ac:dyDescent="0.35">
      <c r="A5" s="9" t="s">
        <v>116</v>
      </c>
      <c r="B5" s="10" t="s">
        <v>22</v>
      </c>
      <c r="C5" s="10" t="s">
        <v>396</v>
      </c>
      <c r="D5" s="11">
        <v>2014</v>
      </c>
      <c r="E5" s="12">
        <v>5.9</v>
      </c>
      <c r="F5" s="21">
        <v>0.9</v>
      </c>
      <c r="G5" s="21">
        <v>1</v>
      </c>
      <c r="H5" s="13">
        <f t="shared" si="0"/>
        <v>0.95</v>
      </c>
      <c r="I5" s="13"/>
      <c r="J5" s="13">
        <f t="shared" si="1"/>
        <v>14.950000000000001</v>
      </c>
      <c r="K5" s="12">
        <v>5.2</v>
      </c>
      <c r="L5" s="21">
        <v>2.1</v>
      </c>
      <c r="M5" s="21">
        <v>2.4</v>
      </c>
      <c r="N5" s="13">
        <f t="shared" si="2"/>
        <v>2.25</v>
      </c>
      <c r="O5" s="13"/>
      <c r="P5" s="13">
        <f t="shared" si="3"/>
        <v>12.95</v>
      </c>
      <c r="Q5" s="12">
        <v>4.8</v>
      </c>
      <c r="R5" s="21">
        <v>2.9</v>
      </c>
      <c r="S5" s="21">
        <v>3.3</v>
      </c>
      <c r="T5" s="13">
        <f t="shared" si="4"/>
        <v>3.0999999999999996</v>
      </c>
      <c r="U5" s="13"/>
      <c r="V5" s="13">
        <f t="shared" si="5"/>
        <v>11.700000000000001</v>
      </c>
      <c r="W5" s="12">
        <v>4.8</v>
      </c>
      <c r="X5" s="21">
        <v>2</v>
      </c>
      <c r="Y5" s="21">
        <v>2.1</v>
      </c>
      <c r="Z5" s="13">
        <f t="shared" si="6"/>
        <v>2.0499999999999998</v>
      </c>
      <c r="AA5" s="13"/>
      <c r="AB5" s="13">
        <f t="shared" si="7"/>
        <v>12.75</v>
      </c>
      <c r="AC5" s="12">
        <v>5.6</v>
      </c>
      <c r="AD5" s="21">
        <v>1</v>
      </c>
      <c r="AE5" s="21">
        <v>0.9</v>
      </c>
      <c r="AF5" s="13">
        <f t="shared" si="8"/>
        <v>0.95</v>
      </c>
      <c r="AG5" s="13"/>
      <c r="AH5" s="14">
        <f t="shared" si="9"/>
        <v>14.65</v>
      </c>
      <c r="AI5" s="16">
        <f t="shared" si="10"/>
        <v>53.05</v>
      </c>
      <c r="AJ5" s="15">
        <f t="shared" si="11"/>
        <v>2</v>
      </c>
    </row>
    <row r="6" spans="1:36" x14ac:dyDescent="0.35">
      <c r="A6" s="9" t="s">
        <v>79</v>
      </c>
      <c r="B6" s="10" t="s">
        <v>97</v>
      </c>
      <c r="C6" s="10" t="s">
        <v>399</v>
      </c>
      <c r="D6" s="11">
        <v>2014</v>
      </c>
      <c r="E6" s="12">
        <v>5.5</v>
      </c>
      <c r="F6" s="21">
        <v>0.7</v>
      </c>
      <c r="G6" s="21">
        <v>0.7</v>
      </c>
      <c r="H6" s="13">
        <f t="shared" si="0"/>
        <v>0.7</v>
      </c>
      <c r="I6" s="13"/>
      <c r="J6" s="13">
        <f t="shared" si="1"/>
        <v>14.8</v>
      </c>
      <c r="K6" s="12">
        <v>4.2</v>
      </c>
      <c r="L6" s="21">
        <v>1.9</v>
      </c>
      <c r="M6" s="21">
        <v>2.4</v>
      </c>
      <c r="N6" s="13">
        <f t="shared" si="2"/>
        <v>2.15</v>
      </c>
      <c r="O6" s="13"/>
      <c r="P6" s="13">
        <f t="shared" si="3"/>
        <v>12.049999999999999</v>
      </c>
      <c r="Q6" s="12">
        <v>4.7</v>
      </c>
      <c r="R6" s="21">
        <v>2.4</v>
      </c>
      <c r="S6" s="21">
        <v>2</v>
      </c>
      <c r="T6" s="13">
        <f t="shared" si="4"/>
        <v>2.2000000000000002</v>
      </c>
      <c r="U6" s="13"/>
      <c r="V6" s="13">
        <f t="shared" si="5"/>
        <v>12.5</v>
      </c>
      <c r="W6" s="12">
        <v>4.8</v>
      </c>
      <c r="X6" s="21">
        <v>2.9</v>
      </c>
      <c r="Y6" s="21">
        <v>2.9</v>
      </c>
      <c r="Z6" s="13">
        <f t="shared" si="6"/>
        <v>2.9</v>
      </c>
      <c r="AA6" s="13"/>
      <c r="AB6" s="13">
        <f t="shared" si="7"/>
        <v>11.9</v>
      </c>
      <c r="AC6" s="12">
        <v>5.3</v>
      </c>
      <c r="AD6" s="21">
        <v>1.5</v>
      </c>
      <c r="AE6" s="21">
        <v>1.4</v>
      </c>
      <c r="AF6" s="13">
        <f t="shared" si="8"/>
        <v>1.45</v>
      </c>
      <c r="AG6" s="13"/>
      <c r="AH6" s="14">
        <f t="shared" si="9"/>
        <v>13.850000000000001</v>
      </c>
      <c r="AI6" s="16">
        <f t="shared" si="10"/>
        <v>51.675000000000004</v>
      </c>
      <c r="AJ6" s="15">
        <f t="shared" si="11"/>
        <v>3</v>
      </c>
    </row>
    <row r="7" spans="1:36" x14ac:dyDescent="0.35">
      <c r="A7" s="9" t="s">
        <v>116</v>
      </c>
      <c r="B7" s="10" t="s">
        <v>397</v>
      </c>
      <c r="C7" s="10" t="s">
        <v>398</v>
      </c>
      <c r="D7" s="11">
        <v>2014</v>
      </c>
      <c r="E7" s="12">
        <v>6.4</v>
      </c>
      <c r="F7" s="21">
        <v>0.8</v>
      </c>
      <c r="G7" s="21">
        <v>1</v>
      </c>
      <c r="H7" s="13">
        <f t="shared" si="0"/>
        <v>0.9</v>
      </c>
      <c r="I7" s="13"/>
      <c r="J7" s="13">
        <f t="shared" si="1"/>
        <v>15.499999999999998</v>
      </c>
      <c r="K7" s="12">
        <v>3.7</v>
      </c>
      <c r="L7" s="21">
        <v>1.1000000000000001</v>
      </c>
      <c r="M7" s="21">
        <v>1.2</v>
      </c>
      <c r="N7" s="13">
        <f t="shared" si="2"/>
        <v>1.1499999999999999</v>
      </c>
      <c r="O7" s="13"/>
      <c r="P7" s="13">
        <f t="shared" si="3"/>
        <v>12.549999999999999</v>
      </c>
      <c r="Q7" s="12">
        <v>4.4000000000000004</v>
      </c>
      <c r="R7" s="21">
        <v>2.8</v>
      </c>
      <c r="S7" s="21">
        <v>2.6</v>
      </c>
      <c r="T7" s="13">
        <f t="shared" si="4"/>
        <v>2.7</v>
      </c>
      <c r="U7" s="13"/>
      <c r="V7" s="13">
        <f t="shared" si="5"/>
        <v>11.7</v>
      </c>
      <c r="W7" s="12">
        <v>3.8</v>
      </c>
      <c r="X7" s="21">
        <v>2.7</v>
      </c>
      <c r="Y7" s="21">
        <v>2.4</v>
      </c>
      <c r="Z7" s="13">
        <f t="shared" si="6"/>
        <v>2.5499999999999998</v>
      </c>
      <c r="AA7" s="13"/>
      <c r="AB7" s="13">
        <f t="shared" si="7"/>
        <v>11.25</v>
      </c>
      <c r="AC7" s="12">
        <v>5.4</v>
      </c>
      <c r="AD7" s="21">
        <v>1</v>
      </c>
      <c r="AE7" s="21">
        <v>1</v>
      </c>
      <c r="AF7" s="13">
        <f t="shared" si="8"/>
        <v>1</v>
      </c>
      <c r="AG7" s="13"/>
      <c r="AH7" s="14">
        <f t="shared" si="9"/>
        <v>14.4</v>
      </c>
      <c r="AI7" s="16">
        <f t="shared" si="10"/>
        <v>51.374999999999993</v>
      </c>
      <c r="AJ7" s="15">
        <f t="shared" si="11"/>
        <v>4</v>
      </c>
    </row>
    <row r="8" spans="1:36" x14ac:dyDescent="0.35">
      <c r="A8" s="9" t="s">
        <v>431</v>
      </c>
      <c r="B8" s="10" t="s">
        <v>122</v>
      </c>
      <c r="C8" s="10" t="s">
        <v>123</v>
      </c>
      <c r="D8" s="11">
        <v>2014</v>
      </c>
      <c r="E8" s="12">
        <v>5.5</v>
      </c>
      <c r="F8" s="21">
        <v>1</v>
      </c>
      <c r="G8" s="21">
        <v>1.1000000000000001</v>
      </c>
      <c r="H8" s="13">
        <f t="shared" si="0"/>
        <v>1.05</v>
      </c>
      <c r="I8" s="13"/>
      <c r="J8" s="13">
        <f t="shared" si="1"/>
        <v>14.45</v>
      </c>
      <c r="K8" s="12">
        <v>4.2</v>
      </c>
      <c r="L8" s="21">
        <v>1.4</v>
      </c>
      <c r="M8" s="21">
        <v>1.5</v>
      </c>
      <c r="N8" s="13">
        <f t="shared" si="2"/>
        <v>1.45</v>
      </c>
      <c r="O8" s="13"/>
      <c r="P8" s="13">
        <f t="shared" si="3"/>
        <v>12.75</v>
      </c>
      <c r="Q8" s="12">
        <v>4.2</v>
      </c>
      <c r="R8" s="21">
        <v>2.1</v>
      </c>
      <c r="S8" s="21">
        <v>1.8</v>
      </c>
      <c r="T8" s="13">
        <f t="shared" si="4"/>
        <v>1.9500000000000002</v>
      </c>
      <c r="U8" s="13"/>
      <c r="V8" s="13">
        <f t="shared" si="5"/>
        <v>12.25</v>
      </c>
      <c r="W8" s="12">
        <v>3.7</v>
      </c>
      <c r="X8" s="21">
        <v>2.1</v>
      </c>
      <c r="Y8" s="21">
        <v>2.6</v>
      </c>
      <c r="Z8" s="13">
        <f t="shared" si="6"/>
        <v>2.35</v>
      </c>
      <c r="AA8" s="13"/>
      <c r="AB8" s="13">
        <f t="shared" si="7"/>
        <v>11.35</v>
      </c>
      <c r="AC8" s="12">
        <v>5.4</v>
      </c>
      <c r="AD8" s="21">
        <v>1.4</v>
      </c>
      <c r="AE8" s="21">
        <v>1.2</v>
      </c>
      <c r="AF8" s="13">
        <f t="shared" si="8"/>
        <v>1.2999999999999998</v>
      </c>
      <c r="AG8" s="13"/>
      <c r="AH8" s="14">
        <f t="shared" si="9"/>
        <v>14.100000000000001</v>
      </c>
      <c r="AI8" s="16">
        <f t="shared" si="10"/>
        <v>51.300000000000004</v>
      </c>
      <c r="AJ8" s="15">
        <f t="shared" si="11"/>
        <v>5</v>
      </c>
    </row>
    <row r="9" spans="1:36" x14ac:dyDescent="0.35">
      <c r="A9" s="9" t="s">
        <v>93</v>
      </c>
      <c r="B9" s="10" t="s">
        <v>416</v>
      </c>
      <c r="C9" s="10" t="s">
        <v>124</v>
      </c>
      <c r="D9" s="11">
        <v>2014</v>
      </c>
      <c r="E9" s="12">
        <v>5.5</v>
      </c>
      <c r="F9" s="21">
        <v>2.2000000000000002</v>
      </c>
      <c r="G9" s="21">
        <v>2</v>
      </c>
      <c r="H9" s="13">
        <f t="shared" si="0"/>
        <v>2.1</v>
      </c>
      <c r="I9" s="13"/>
      <c r="J9" s="13">
        <f t="shared" si="1"/>
        <v>13.4</v>
      </c>
      <c r="K9" s="12">
        <v>3.7</v>
      </c>
      <c r="L9" s="21">
        <v>1.4</v>
      </c>
      <c r="M9" s="21">
        <v>1.5</v>
      </c>
      <c r="N9" s="13">
        <f t="shared" si="2"/>
        <v>1.45</v>
      </c>
      <c r="O9" s="13"/>
      <c r="P9" s="13">
        <f t="shared" si="3"/>
        <v>12.25</v>
      </c>
      <c r="Q9" s="12">
        <v>3.2</v>
      </c>
      <c r="R9" s="21">
        <v>2.4</v>
      </c>
      <c r="S9" s="21">
        <v>2.4</v>
      </c>
      <c r="T9" s="13">
        <f t="shared" si="4"/>
        <v>2.4</v>
      </c>
      <c r="U9" s="13"/>
      <c r="V9" s="13">
        <f t="shared" si="5"/>
        <v>10.799999999999999</v>
      </c>
      <c r="W9" s="12">
        <v>3.9</v>
      </c>
      <c r="X9" s="21">
        <v>2.2000000000000002</v>
      </c>
      <c r="Y9" s="21">
        <v>2.2999999999999998</v>
      </c>
      <c r="Z9" s="13">
        <f t="shared" si="6"/>
        <v>2.25</v>
      </c>
      <c r="AA9" s="13"/>
      <c r="AB9" s="13">
        <f t="shared" si="7"/>
        <v>11.65</v>
      </c>
      <c r="AC9" s="12">
        <v>5</v>
      </c>
      <c r="AD9" s="21">
        <v>1</v>
      </c>
      <c r="AE9" s="21">
        <v>1.1000000000000001</v>
      </c>
      <c r="AF9" s="13">
        <f t="shared" si="8"/>
        <v>1.05</v>
      </c>
      <c r="AG9" s="13"/>
      <c r="AH9" s="14">
        <f t="shared" si="9"/>
        <v>13.95</v>
      </c>
      <c r="AI9" s="16">
        <f t="shared" si="10"/>
        <v>49.224999999999994</v>
      </c>
      <c r="AJ9" s="15">
        <f t="shared" si="11"/>
        <v>6</v>
      </c>
    </row>
    <row r="10" spans="1:36" x14ac:dyDescent="0.35">
      <c r="A10" s="9" t="s">
        <v>52</v>
      </c>
      <c r="B10" s="10" t="s">
        <v>130</v>
      </c>
      <c r="C10" s="10" t="s">
        <v>131</v>
      </c>
      <c r="D10" s="11">
        <v>2014</v>
      </c>
      <c r="E10" s="12">
        <v>5.5</v>
      </c>
      <c r="F10" s="21">
        <v>1.5</v>
      </c>
      <c r="G10" s="21">
        <v>1.8</v>
      </c>
      <c r="H10" s="13">
        <f t="shared" si="0"/>
        <v>1.65</v>
      </c>
      <c r="I10" s="13"/>
      <c r="J10" s="13">
        <f t="shared" si="1"/>
        <v>13.85</v>
      </c>
      <c r="K10" s="12">
        <v>4.2</v>
      </c>
      <c r="L10" s="21">
        <v>1.2</v>
      </c>
      <c r="M10" s="21">
        <v>1.4</v>
      </c>
      <c r="N10" s="13">
        <f t="shared" si="2"/>
        <v>1.2999999999999998</v>
      </c>
      <c r="O10" s="13"/>
      <c r="P10" s="13">
        <f t="shared" si="3"/>
        <v>12.899999999999999</v>
      </c>
      <c r="Q10" s="12">
        <v>2.2999999999999998</v>
      </c>
      <c r="R10" s="21">
        <v>0.9</v>
      </c>
      <c r="S10" s="21">
        <v>1.2</v>
      </c>
      <c r="T10" s="13">
        <f t="shared" si="4"/>
        <v>1.05</v>
      </c>
      <c r="U10" s="13"/>
      <c r="V10" s="13">
        <f t="shared" si="5"/>
        <v>11.25</v>
      </c>
      <c r="W10" s="12">
        <v>3.8</v>
      </c>
      <c r="X10" s="21">
        <v>2.5</v>
      </c>
      <c r="Y10" s="21">
        <v>2.2000000000000002</v>
      </c>
      <c r="Z10" s="13">
        <f t="shared" si="6"/>
        <v>2.35</v>
      </c>
      <c r="AA10" s="13"/>
      <c r="AB10" s="13">
        <f t="shared" si="7"/>
        <v>11.450000000000001</v>
      </c>
      <c r="AC10" s="12">
        <v>4.2</v>
      </c>
      <c r="AD10" s="21">
        <v>1.5</v>
      </c>
      <c r="AE10" s="21">
        <v>1.7</v>
      </c>
      <c r="AF10" s="13">
        <f t="shared" si="8"/>
        <v>1.6</v>
      </c>
      <c r="AG10" s="13"/>
      <c r="AH10" s="14">
        <f t="shared" si="9"/>
        <v>12.6</v>
      </c>
      <c r="AI10" s="16">
        <f t="shared" si="10"/>
        <v>48.675000000000004</v>
      </c>
      <c r="AJ10" s="15">
        <f t="shared" si="11"/>
        <v>7</v>
      </c>
    </row>
    <row r="11" spans="1:36" x14ac:dyDescent="0.35">
      <c r="A11" s="9" t="s">
        <v>426</v>
      </c>
      <c r="B11" s="10" t="s">
        <v>423</v>
      </c>
      <c r="C11" s="10" t="s">
        <v>424</v>
      </c>
      <c r="D11" s="11">
        <v>2014</v>
      </c>
      <c r="E11" s="12">
        <v>5.5</v>
      </c>
      <c r="F11" s="21">
        <v>1.6</v>
      </c>
      <c r="G11" s="21">
        <v>1.5</v>
      </c>
      <c r="H11" s="13">
        <f t="shared" si="0"/>
        <v>1.55</v>
      </c>
      <c r="I11" s="13"/>
      <c r="J11" s="13">
        <f t="shared" si="1"/>
        <v>13.95</v>
      </c>
      <c r="K11" s="12">
        <v>5.2</v>
      </c>
      <c r="L11" s="21">
        <v>2.7</v>
      </c>
      <c r="M11" s="21">
        <v>2.8</v>
      </c>
      <c r="N11" s="13">
        <f t="shared" si="2"/>
        <v>2.75</v>
      </c>
      <c r="O11" s="13"/>
      <c r="P11" s="13">
        <f t="shared" si="3"/>
        <v>12.45</v>
      </c>
      <c r="Q11" s="12">
        <v>2.6</v>
      </c>
      <c r="R11" s="21">
        <v>1.2</v>
      </c>
      <c r="S11" s="21">
        <v>1.5</v>
      </c>
      <c r="T11" s="13">
        <f t="shared" si="4"/>
        <v>1.35</v>
      </c>
      <c r="U11" s="13"/>
      <c r="V11" s="13">
        <f t="shared" si="5"/>
        <v>11.25</v>
      </c>
      <c r="W11" s="12">
        <v>3.7</v>
      </c>
      <c r="X11" s="21">
        <v>3.4</v>
      </c>
      <c r="Y11" s="21">
        <v>3.9</v>
      </c>
      <c r="Z11" s="13">
        <f t="shared" si="6"/>
        <v>3.65</v>
      </c>
      <c r="AA11" s="13"/>
      <c r="AB11" s="13">
        <f t="shared" si="7"/>
        <v>10.049999999999999</v>
      </c>
      <c r="AC11" s="12">
        <v>5.4</v>
      </c>
      <c r="AD11" s="21">
        <v>1.6</v>
      </c>
      <c r="AE11" s="21">
        <v>1.4</v>
      </c>
      <c r="AF11" s="13">
        <f t="shared" si="8"/>
        <v>1.5</v>
      </c>
      <c r="AG11" s="13"/>
      <c r="AH11" s="14">
        <f t="shared" si="9"/>
        <v>13.9</v>
      </c>
      <c r="AI11" s="16">
        <f t="shared" si="10"/>
        <v>48.4</v>
      </c>
      <c r="AJ11" s="15">
        <f t="shared" si="11"/>
        <v>8</v>
      </c>
    </row>
    <row r="12" spans="1:36" x14ac:dyDescent="0.35">
      <c r="A12" s="9" t="s">
        <v>232</v>
      </c>
      <c r="B12" s="10" t="s">
        <v>137</v>
      </c>
      <c r="C12" s="10" t="s">
        <v>138</v>
      </c>
      <c r="D12" s="11">
        <v>2014</v>
      </c>
      <c r="E12" s="12">
        <v>5.5</v>
      </c>
      <c r="F12" s="21">
        <v>0.7</v>
      </c>
      <c r="G12" s="21">
        <v>0.8</v>
      </c>
      <c r="H12" s="13">
        <f t="shared" si="0"/>
        <v>0.75</v>
      </c>
      <c r="I12" s="13"/>
      <c r="J12" s="13">
        <f t="shared" si="1"/>
        <v>14.75</v>
      </c>
      <c r="K12" s="12">
        <v>4.2</v>
      </c>
      <c r="L12" s="21">
        <v>1.3</v>
      </c>
      <c r="M12" s="21">
        <v>1.4</v>
      </c>
      <c r="N12" s="13">
        <f t="shared" si="2"/>
        <v>1.35</v>
      </c>
      <c r="O12" s="13"/>
      <c r="P12" s="13">
        <f t="shared" si="3"/>
        <v>12.85</v>
      </c>
      <c r="Q12" s="12">
        <v>3.4</v>
      </c>
      <c r="R12" s="21">
        <v>1.3</v>
      </c>
      <c r="S12" s="21">
        <v>1.5</v>
      </c>
      <c r="T12" s="13">
        <f t="shared" si="4"/>
        <v>1.4</v>
      </c>
      <c r="U12" s="13"/>
      <c r="V12" s="13">
        <f t="shared" si="5"/>
        <v>12</v>
      </c>
      <c r="W12" s="12">
        <v>5.2</v>
      </c>
      <c r="X12" s="21">
        <v>6.6</v>
      </c>
      <c r="Y12" s="21">
        <v>6.1</v>
      </c>
      <c r="Z12" s="13">
        <f t="shared" si="6"/>
        <v>6.35</v>
      </c>
      <c r="AA12" s="13"/>
      <c r="AB12" s="13">
        <f t="shared" si="7"/>
        <v>8.85</v>
      </c>
      <c r="AC12" s="12">
        <v>5.4</v>
      </c>
      <c r="AD12" s="21">
        <v>2</v>
      </c>
      <c r="AE12" s="21">
        <v>2.2000000000000002</v>
      </c>
      <c r="AF12" s="13">
        <f t="shared" si="8"/>
        <v>2.1</v>
      </c>
      <c r="AG12" s="13"/>
      <c r="AH12" s="14">
        <f t="shared" si="9"/>
        <v>13.3</v>
      </c>
      <c r="AI12" s="16">
        <f t="shared" si="10"/>
        <v>47.95</v>
      </c>
      <c r="AJ12" s="15">
        <f t="shared" si="11"/>
        <v>9</v>
      </c>
    </row>
    <row r="13" spans="1:36" x14ac:dyDescent="0.35">
      <c r="A13" s="9" t="s">
        <v>426</v>
      </c>
      <c r="B13" s="10" t="s">
        <v>428</v>
      </c>
      <c r="C13" s="10" t="s">
        <v>422</v>
      </c>
      <c r="D13" s="11">
        <v>2014</v>
      </c>
      <c r="E13" s="12">
        <v>5.5</v>
      </c>
      <c r="F13" s="21">
        <v>1.2</v>
      </c>
      <c r="G13" s="21">
        <v>1.4</v>
      </c>
      <c r="H13" s="13">
        <f t="shared" si="0"/>
        <v>1.2999999999999998</v>
      </c>
      <c r="I13" s="13"/>
      <c r="J13" s="13">
        <f t="shared" si="1"/>
        <v>14.2</v>
      </c>
      <c r="K13" s="12">
        <v>3.7</v>
      </c>
      <c r="L13" s="21">
        <v>2.5</v>
      </c>
      <c r="M13" s="21">
        <v>2.8</v>
      </c>
      <c r="N13" s="13">
        <f t="shared" si="2"/>
        <v>2.65</v>
      </c>
      <c r="O13" s="13"/>
      <c r="P13" s="13">
        <f t="shared" si="3"/>
        <v>11.049999999999999</v>
      </c>
      <c r="Q13" s="12">
        <v>2.6</v>
      </c>
      <c r="R13" s="21">
        <v>1.5</v>
      </c>
      <c r="S13" s="21">
        <v>1.8</v>
      </c>
      <c r="T13" s="13">
        <f t="shared" si="4"/>
        <v>1.65</v>
      </c>
      <c r="U13" s="13"/>
      <c r="V13" s="13">
        <f t="shared" si="5"/>
        <v>10.95</v>
      </c>
      <c r="W13" s="12">
        <v>3.3</v>
      </c>
      <c r="X13" s="21">
        <v>2.2999999999999998</v>
      </c>
      <c r="Y13" s="21">
        <v>2.5</v>
      </c>
      <c r="Z13" s="13">
        <f t="shared" si="6"/>
        <v>2.4</v>
      </c>
      <c r="AA13" s="13"/>
      <c r="AB13" s="13">
        <f t="shared" si="7"/>
        <v>10.9</v>
      </c>
      <c r="AC13" s="12">
        <v>4.8</v>
      </c>
      <c r="AD13" s="21">
        <v>2</v>
      </c>
      <c r="AE13" s="21">
        <v>1.8</v>
      </c>
      <c r="AF13" s="13">
        <f t="shared" si="8"/>
        <v>1.9</v>
      </c>
      <c r="AG13" s="13"/>
      <c r="AH13" s="14">
        <f t="shared" si="9"/>
        <v>12.9</v>
      </c>
      <c r="AI13" s="16">
        <f t="shared" si="10"/>
        <v>47.375</v>
      </c>
      <c r="AJ13" s="15">
        <f t="shared" si="11"/>
        <v>10</v>
      </c>
    </row>
    <row r="14" spans="1:36" x14ac:dyDescent="0.35">
      <c r="A14" s="9" t="s">
        <v>425</v>
      </c>
      <c r="B14" s="10" t="s">
        <v>97</v>
      </c>
      <c r="C14" s="10" t="s">
        <v>356</v>
      </c>
      <c r="D14" s="11">
        <v>2014</v>
      </c>
      <c r="E14" s="12">
        <v>5.5</v>
      </c>
      <c r="F14" s="21">
        <v>1</v>
      </c>
      <c r="G14" s="21">
        <v>1</v>
      </c>
      <c r="H14" s="13">
        <f t="shared" si="0"/>
        <v>1</v>
      </c>
      <c r="I14" s="13"/>
      <c r="J14" s="13">
        <f t="shared" si="1"/>
        <v>14.5</v>
      </c>
      <c r="K14" s="12">
        <v>4.2</v>
      </c>
      <c r="L14" s="21">
        <v>1.5</v>
      </c>
      <c r="M14" s="21">
        <v>1.6</v>
      </c>
      <c r="N14" s="13">
        <f t="shared" si="2"/>
        <v>1.55</v>
      </c>
      <c r="O14" s="13"/>
      <c r="P14" s="13">
        <f t="shared" si="3"/>
        <v>12.649999999999999</v>
      </c>
      <c r="Q14" s="12">
        <v>1.7</v>
      </c>
      <c r="R14" s="21">
        <v>1.5</v>
      </c>
      <c r="S14" s="21">
        <v>1.6</v>
      </c>
      <c r="T14" s="13">
        <f t="shared" si="4"/>
        <v>1.55</v>
      </c>
      <c r="U14" s="13"/>
      <c r="V14" s="13">
        <f t="shared" si="5"/>
        <v>10.149999999999999</v>
      </c>
      <c r="W14" s="12">
        <v>4</v>
      </c>
      <c r="X14" s="21">
        <v>4</v>
      </c>
      <c r="Y14" s="21">
        <v>3.5</v>
      </c>
      <c r="Z14" s="13">
        <f t="shared" si="6"/>
        <v>3.75</v>
      </c>
      <c r="AA14" s="13"/>
      <c r="AB14" s="13">
        <f t="shared" si="7"/>
        <v>10.25</v>
      </c>
      <c r="AC14" s="12">
        <v>4.5999999999999996</v>
      </c>
      <c r="AD14" s="21">
        <v>1.4</v>
      </c>
      <c r="AE14" s="21">
        <v>1.1000000000000001</v>
      </c>
      <c r="AF14" s="13">
        <f t="shared" si="8"/>
        <v>1.25</v>
      </c>
      <c r="AG14" s="13"/>
      <c r="AH14" s="14">
        <f t="shared" si="9"/>
        <v>13.35</v>
      </c>
      <c r="AI14" s="16">
        <f t="shared" si="10"/>
        <v>47.324999999999996</v>
      </c>
      <c r="AJ14" s="15">
        <f t="shared" si="11"/>
        <v>11</v>
      </c>
    </row>
    <row r="15" spans="1:36" x14ac:dyDescent="0.35">
      <c r="A15" s="9" t="s">
        <v>211</v>
      </c>
      <c r="B15" s="10" t="s">
        <v>394</v>
      </c>
      <c r="C15" s="10" t="s">
        <v>395</v>
      </c>
      <c r="D15" s="11">
        <v>2014</v>
      </c>
      <c r="E15" s="12">
        <v>4.5</v>
      </c>
      <c r="F15" s="21">
        <v>0.6</v>
      </c>
      <c r="G15" s="21">
        <v>0.8</v>
      </c>
      <c r="H15" s="13">
        <f t="shared" si="0"/>
        <v>0.7</v>
      </c>
      <c r="I15" s="13"/>
      <c r="J15" s="13">
        <f t="shared" si="1"/>
        <v>13.8</v>
      </c>
      <c r="K15" s="12">
        <v>3</v>
      </c>
      <c r="L15" s="21">
        <v>1.3</v>
      </c>
      <c r="M15" s="21">
        <v>1.4</v>
      </c>
      <c r="N15" s="13">
        <f t="shared" si="2"/>
        <v>1.35</v>
      </c>
      <c r="O15" s="13"/>
      <c r="P15" s="13">
        <f t="shared" si="3"/>
        <v>11.65</v>
      </c>
      <c r="Q15" s="12">
        <v>2.6</v>
      </c>
      <c r="R15" s="21">
        <v>1.2</v>
      </c>
      <c r="S15" s="21">
        <v>1.8</v>
      </c>
      <c r="T15" s="13">
        <f t="shared" si="4"/>
        <v>1.5</v>
      </c>
      <c r="U15" s="13"/>
      <c r="V15" s="13">
        <f t="shared" si="5"/>
        <v>11.1</v>
      </c>
      <c r="W15" s="12">
        <v>3.4</v>
      </c>
      <c r="X15" s="21">
        <v>3.1</v>
      </c>
      <c r="Y15" s="21">
        <v>3.6</v>
      </c>
      <c r="Z15" s="13">
        <f t="shared" si="6"/>
        <v>3.35</v>
      </c>
      <c r="AA15" s="13"/>
      <c r="AB15" s="13">
        <f t="shared" si="7"/>
        <v>10.050000000000001</v>
      </c>
      <c r="AC15" s="12">
        <v>5</v>
      </c>
      <c r="AD15" s="21">
        <v>1.9</v>
      </c>
      <c r="AE15" s="21">
        <v>1.6</v>
      </c>
      <c r="AF15" s="13">
        <f t="shared" si="8"/>
        <v>1.75</v>
      </c>
      <c r="AG15" s="13"/>
      <c r="AH15" s="14">
        <f t="shared" si="9"/>
        <v>13.25</v>
      </c>
      <c r="AI15" s="16">
        <f t="shared" si="10"/>
        <v>47.125</v>
      </c>
      <c r="AJ15" s="15">
        <f t="shared" si="11"/>
        <v>12</v>
      </c>
    </row>
    <row r="16" spans="1:36" x14ac:dyDescent="0.35">
      <c r="A16" s="9" t="s">
        <v>79</v>
      </c>
      <c r="B16" s="10" t="s">
        <v>119</v>
      </c>
      <c r="C16" s="10" t="s">
        <v>120</v>
      </c>
      <c r="D16" s="11">
        <v>2014</v>
      </c>
      <c r="E16" s="12">
        <v>5.5</v>
      </c>
      <c r="F16" s="21">
        <v>2.6</v>
      </c>
      <c r="G16" s="21">
        <v>2.2999999999999998</v>
      </c>
      <c r="H16" s="13">
        <f t="shared" si="0"/>
        <v>2.4500000000000002</v>
      </c>
      <c r="I16" s="13"/>
      <c r="J16" s="13">
        <f t="shared" si="1"/>
        <v>13.05</v>
      </c>
      <c r="K16" s="12">
        <v>4.2</v>
      </c>
      <c r="L16" s="21">
        <v>1.1000000000000001</v>
      </c>
      <c r="M16" s="21">
        <v>1</v>
      </c>
      <c r="N16" s="13">
        <f t="shared" si="2"/>
        <v>1.05</v>
      </c>
      <c r="O16" s="13"/>
      <c r="P16" s="13">
        <f t="shared" si="3"/>
        <v>13.149999999999999</v>
      </c>
      <c r="Q16" s="12">
        <v>3.3</v>
      </c>
      <c r="R16" s="21">
        <v>3.2</v>
      </c>
      <c r="S16" s="21">
        <v>2.9</v>
      </c>
      <c r="T16" s="13">
        <f t="shared" si="4"/>
        <v>3.05</v>
      </c>
      <c r="U16" s="13"/>
      <c r="V16" s="13">
        <f t="shared" si="5"/>
        <v>10.25</v>
      </c>
      <c r="W16" s="12">
        <v>5.3</v>
      </c>
      <c r="X16" s="21">
        <v>4.5999999999999996</v>
      </c>
      <c r="Y16" s="21">
        <v>4.2</v>
      </c>
      <c r="Z16" s="13">
        <f t="shared" si="6"/>
        <v>4.4000000000000004</v>
      </c>
      <c r="AA16" s="13"/>
      <c r="AB16" s="13">
        <f t="shared" si="7"/>
        <v>10.9</v>
      </c>
      <c r="AC16" s="12">
        <v>4.7</v>
      </c>
      <c r="AD16" s="21">
        <v>2</v>
      </c>
      <c r="AE16" s="21">
        <v>1.7</v>
      </c>
      <c r="AF16" s="13">
        <f t="shared" si="8"/>
        <v>1.85</v>
      </c>
      <c r="AG16" s="13"/>
      <c r="AH16" s="14">
        <f t="shared" si="9"/>
        <v>12.85</v>
      </c>
      <c r="AI16" s="16">
        <f t="shared" si="10"/>
        <v>47.1</v>
      </c>
      <c r="AJ16" s="15">
        <f t="shared" si="11"/>
        <v>13</v>
      </c>
    </row>
    <row r="17" spans="1:36" x14ac:dyDescent="0.35">
      <c r="A17" s="9" t="s">
        <v>232</v>
      </c>
      <c r="B17" s="10" t="s">
        <v>139</v>
      </c>
      <c r="C17" s="10" t="s">
        <v>140</v>
      </c>
      <c r="D17" s="11">
        <v>2014</v>
      </c>
      <c r="E17" s="12">
        <v>5.5</v>
      </c>
      <c r="F17" s="21">
        <v>1.5</v>
      </c>
      <c r="G17" s="21">
        <v>1.3</v>
      </c>
      <c r="H17" s="13">
        <f t="shared" si="0"/>
        <v>1.4</v>
      </c>
      <c r="I17" s="13"/>
      <c r="J17" s="13">
        <f t="shared" si="1"/>
        <v>14.1</v>
      </c>
      <c r="K17" s="12">
        <v>3.7</v>
      </c>
      <c r="L17" s="21">
        <v>2.5</v>
      </c>
      <c r="M17" s="21">
        <v>2.7</v>
      </c>
      <c r="N17" s="13">
        <f t="shared" si="2"/>
        <v>2.6</v>
      </c>
      <c r="O17" s="13"/>
      <c r="P17" s="13">
        <f t="shared" si="3"/>
        <v>11.1</v>
      </c>
      <c r="Q17" s="12">
        <v>2.6</v>
      </c>
      <c r="R17" s="21">
        <v>1.4</v>
      </c>
      <c r="S17" s="21">
        <v>1.5</v>
      </c>
      <c r="T17" s="13">
        <f t="shared" si="4"/>
        <v>1.45</v>
      </c>
      <c r="U17" s="13"/>
      <c r="V17" s="13">
        <f t="shared" si="5"/>
        <v>11.15</v>
      </c>
      <c r="W17" s="12">
        <v>4.2</v>
      </c>
      <c r="X17" s="21">
        <v>3.5</v>
      </c>
      <c r="Y17" s="21">
        <v>3.8</v>
      </c>
      <c r="Z17" s="13">
        <f t="shared" si="6"/>
        <v>3.65</v>
      </c>
      <c r="AA17" s="13"/>
      <c r="AB17" s="13">
        <f t="shared" si="7"/>
        <v>10.549999999999999</v>
      </c>
      <c r="AC17" s="12">
        <v>5</v>
      </c>
      <c r="AD17" s="21">
        <v>2.5</v>
      </c>
      <c r="AE17" s="21">
        <v>2</v>
      </c>
      <c r="AF17" s="13">
        <f t="shared" si="8"/>
        <v>2.25</v>
      </c>
      <c r="AG17" s="13"/>
      <c r="AH17" s="14">
        <f t="shared" si="9"/>
        <v>12.75</v>
      </c>
      <c r="AI17" s="16">
        <f t="shared" si="10"/>
        <v>47.05</v>
      </c>
      <c r="AJ17" s="15">
        <f t="shared" si="11"/>
        <v>14</v>
      </c>
    </row>
    <row r="18" spans="1:36" x14ac:dyDescent="0.35">
      <c r="A18" s="9" t="s">
        <v>93</v>
      </c>
      <c r="B18" s="10" t="s">
        <v>35</v>
      </c>
      <c r="C18" s="10" t="s">
        <v>417</v>
      </c>
      <c r="D18" s="11">
        <v>2014</v>
      </c>
      <c r="E18" s="12">
        <v>5.5</v>
      </c>
      <c r="F18" s="21">
        <v>2.2999999999999998</v>
      </c>
      <c r="G18" s="21">
        <v>2</v>
      </c>
      <c r="H18" s="13">
        <f t="shared" si="0"/>
        <v>2.15</v>
      </c>
      <c r="I18" s="13"/>
      <c r="J18" s="13">
        <f t="shared" si="1"/>
        <v>13.35</v>
      </c>
      <c r="K18" s="12">
        <v>3.7</v>
      </c>
      <c r="L18" s="21">
        <v>1.7</v>
      </c>
      <c r="M18" s="21">
        <v>1.5</v>
      </c>
      <c r="N18" s="13">
        <f t="shared" si="2"/>
        <v>1.6</v>
      </c>
      <c r="O18" s="13"/>
      <c r="P18" s="13">
        <f t="shared" si="3"/>
        <v>12.1</v>
      </c>
      <c r="Q18" s="12">
        <v>2.8</v>
      </c>
      <c r="R18" s="21">
        <v>3</v>
      </c>
      <c r="S18" s="21">
        <v>2.7</v>
      </c>
      <c r="T18" s="13">
        <f t="shared" si="4"/>
        <v>2.85</v>
      </c>
      <c r="U18" s="13"/>
      <c r="V18" s="13">
        <f t="shared" si="5"/>
        <v>9.9500000000000011</v>
      </c>
      <c r="W18" s="12">
        <v>3.1</v>
      </c>
      <c r="X18" s="21">
        <v>2.2999999999999998</v>
      </c>
      <c r="Y18" s="21">
        <v>2.5</v>
      </c>
      <c r="Z18" s="13">
        <f t="shared" si="6"/>
        <v>2.4</v>
      </c>
      <c r="AA18" s="13"/>
      <c r="AB18" s="13">
        <f t="shared" si="7"/>
        <v>10.7</v>
      </c>
      <c r="AC18" s="12">
        <v>4.4000000000000004</v>
      </c>
      <c r="AD18" s="21">
        <v>0.7</v>
      </c>
      <c r="AE18" s="21">
        <v>0.8</v>
      </c>
      <c r="AF18" s="13">
        <f t="shared" si="8"/>
        <v>0.75</v>
      </c>
      <c r="AG18" s="13"/>
      <c r="AH18" s="14">
        <f t="shared" si="9"/>
        <v>13.65</v>
      </c>
      <c r="AI18" s="16">
        <f t="shared" si="10"/>
        <v>47.024999999999999</v>
      </c>
      <c r="AJ18" s="15">
        <f t="shared" si="11"/>
        <v>15</v>
      </c>
    </row>
    <row r="19" spans="1:36" x14ac:dyDescent="0.35">
      <c r="A19" s="9" t="s">
        <v>79</v>
      </c>
      <c r="B19" s="10" t="s">
        <v>121</v>
      </c>
      <c r="C19" s="10" t="s">
        <v>120</v>
      </c>
      <c r="D19" s="11">
        <v>2014</v>
      </c>
      <c r="E19" s="12">
        <v>5.5</v>
      </c>
      <c r="F19" s="21">
        <v>2.2000000000000002</v>
      </c>
      <c r="G19" s="21">
        <v>2.2999999999999998</v>
      </c>
      <c r="H19" s="13">
        <v>2.2999999999999998</v>
      </c>
      <c r="I19" s="13"/>
      <c r="J19" s="13">
        <f t="shared" si="1"/>
        <v>13.2</v>
      </c>
      <c r="K19" s="12">
        <v>3.7</v>
      </c>
      <c r="L19" s="21">
        <v>0.9</v>
      </c>
      <c r="M19" s="21">
        <v>1.4</v>
      </c>
      <c r="N19" s="13">
        <f t="shared" si="2"/>
        <v>1.1499999999999999</v>
      </c>
      <c r="O19" s="13"/>
      <c r="P19" s="13">
        <f t="shared" si="3"/>
        <v>12.549999999999999</v>
      </c>
      <c r="Q19" s="12">
        <v>3.7</v>
      </c>
      <c r="R19" s="21">
        <v>3.8</v>
      </c>
      <c r="S19" s="21">
        <v>3.6</v>
      </c>
      <c r="T19" s="13">
        <f t="shared" si="4"/>
        <v>3.7</v>
      </c>
      <c r="U19" s="13">
        <v>0.5</v>
      </c>
      <c r="V19" s="13">
        <f t="shared" si="5"/>
        <v>9.5</v>
      </c>
      <c r="W19" s="12">
        <v>4.0999999999999996</v>
      </c>
      <c r="X19" s="21">
        <v>2.4</v>
      </c>
      <c r="Y19" s="21">
        <v>2.7</v>
      </c>
      <c r="Z19" s="13">
        <f t="shared" si="6"/>
        <v>2.5499999999999998</v>
      </c>
      <c r="AA19" s="13"/>
      <c r="AB19" s="13">
        <f t="shared" si="7"/>
        <v>11.55</v>
      </c>
      <c r="AC19" s="12">
        <v>5.0999999999999996</v>
      </c>
      <c r="AD19" s="21">
        <v>2.2999999999999998</v>
      </c>
      <c r="AE19" s="21">
        <v>1.9</v>
      </c>
      <c r="AF19" s="13">
        <f t="shared" si="8"/>
        <v>2.0999999999999996</v>
      </c>
      <c r="AG19" s="13"/>
      <c r="AH19" s="14">
        <f t="shared" si="9"/>
        <v>13</v>
      </c>
      <c r="AI19" s="16">
        <f t="shared" si="10"/>
        <v>46.924999999999997</v>
      </c>
      <c r="AJ19" s="15">
        <f t="shared" si="11"/>
        <v>16</v>
      </c>
    </row>
    <row r="20" spans="1:36" x14ac:dyDescent="0.35">
      <c r="A20" s="9" t="s">
        <v>425</v>
      </c>
      <c r="B20" s="10" t="s">
        <v>407</v>
      </c>
      <c r="C20" s="10" t="s">
        <v>408</v>
      </c>
      <c r="D20" s="11">
        <v>2014</v>
      </c>
      <c r="E20" s="12">
        <v>5.5</v>
      </c>
      <c r="F20" s="21">
        <v>3.8</v>
      </c>
      <c r="G20" s="21">
        <v>3.5</v>
      </c>
      <c r="H20" s="13">
        <f t="shared" ref="H20:H37" si="12">IF(F20,(F20+G20)/2,"")</f>
        <v>3.65</v>
      </c>
      <c r="I20" s="13"/>
      <c r="J20" s="13">
        <f t="shared" si="1"/>
        <v>11.85</v>
      </c>
      <c r="K20" s="12">
        <v>3.7</v>
      </c>
      <c r="L20" s="21">
        <v>2.2000000000000002</v>
      </c>
      <c r="M20" s="21">
        <v>2.5</v>
      </c>
      <c r="N20" s="13">
        <f t="shared" si="2"/>
        <v>2.35</v>
      </c>
      <c r="O20" s="13"/>
      <c r="P20" s="13">
        <f t="shared" si="3"/>
        <v>11.35</v>
      </c>
      <c r="Q20" s="12">
        <v>3.7</v>
      </c>
      <c r="R20" s="21">
        <v>1.9</v>
      </c>
      <c r="S20" s="21">
        <v>2</v>
      </c>
      <c r="T20" s="13">
        <f t="shared" si="4"/>
        <v>1.95</v>
      </c>
      <c r="U20" s="13"/>
      <c r="V20" s="13">
        <f t="shared" si="5"/>
        <v>11.75</v>
      </c>
      <c r="W20" s="12">
        <v>3.5</v>
      </c>
      <c r="X20" s="21">
        <v>3.3</v>
      </c>
      <c r="Y20" s="21">
        <v>3.5</v>
      </c>
      <c r="Z20" s="13">
        <f t="shared" si="6"/>
        <v>3.4</v>
      </c>
      <c r="AA20" s="13"/>
      <c r="AB20" s="13">
        <f t="shared" si="7"/>
        <v>10.1</v>
      </c>
      <c r="AC20" s="12">
        <v>5.2</v>
      </c>
      <c r="AD20" s="21">
        <v>2</v>
      </c>
      <c r="AE20" s="21">
        <v>1.5</v>
      </c>
      <c r="AF20" s="13">
        <f t="shared" si="8"/>
        <v>1.75</v>
      </c>
      <c r="AG20" s="13"/>
      <c r="AH20" s="14">
        <f t="shared" si="9"/>
        <v>13.45</v>
      </c>
      <c r="AI20" s="16">
        <f t="shared" si="10"/>
        <v>46.900000000000006</v>
      </c>
      <c r="AJ20" s="15">
        <f t="shared" si="11"/>
        <v>17</v>
      </c>
    </row>
    <row r="21" spans="1:36" x14ac:dyDescent="0.35">
      <c r="A21" s="9" t="s">
        <v>427</v>
      </c>
      <c r="B21" s="10" t="s">
        <v>27</v>
      </c>
      <c r="C21" s="10" t="s">
        <v>421</v>
      </c>
      <c r="D21" s="11">
        <v>2014</v>
      </c>
      <c r="E21" s="12">
        <v>4.5</v>
      </c>
      <c r="F21" s="21">
        <v>1</v>
      </c>
      <c r="G21" s="21">
        <v>1</v>
      </c>
      <c r="H21" s="13">
        <f t="shared" si="12"/>
        <v>1</v>
      </c>
      <c r="I21" s="13"/>
      <c r="J21" s="13">
        <f t="shared" si="1"/>
        <v>13.5</v>
      </c>
      <c r="K21" s="12">
        <v>5.2</v>
      </c>
      <c r="L21" s="21">
        <v>2.7</v>
      </c>
      <c r="M21" s="21">
        <v>2.8</v>
      </c>
      <c r="N21" s="13">
        <f t="shared" si="2"/>
        <v>2.75</v>
      </c>
      <c r="O21" s="13"/>
      <c r="P21" s="13">
        <f t="shared" si="3"/>
        <v>12.45</v>
      </c>
      <c r="Q21" s="12">
        <v>2.2999999999999998</v>
      </c>
      <c r="R21" s="21">
        <v>1.7</v>
      </c>
      <c r="S21" s="21">
        <v>1.9</v>
      </c>
      <c r="T21" s="13">
        <f t="shared" si="4"/>
        <v>1.7999999999999998</v>
      </c>
      <c r="U21" s="13"/>
      <c r="V21" s="13">
        <f t="shared" si="5"/>
        <v>10.5</v>
      </c>
      <c r="W21" s="12">
        <v>3.5</v>
      </c>
      <c r="X21" s="21">
        <v>3.3</v>
      </c>
      <c r="Y21" s="21">
        <v>3.8</v>
      </c>
      <c r="Z21" s="13">
        <f t="shared" si="6"/>
        <v>3.55</v>
      </c>
      <c r="AA21" s="13"/>
      <c r="AB21" s="13">
        <f t="shared" si="7"/>
        <v>9.9499999999999993</v>
      </c>
      <c r="AC21" s="12">
        <v>4.5999999999999996</v>
      </c>
      <c r="AD21" s="21">
        <v>1.4</v>
      </c>
      <c r="AE21" s="21">
        <v>1.6</v>
      </c>
      <c r="AF21" s="13">
        <f t="shared" si="8"/>
        <v>1.5</v>
      </c>
      <c r="AG21" s="13"/>
      <c r="AH21" s="14">
        <f t="shared" si="9"/>
        <v>13.1</v>
      </c>
      <c r="AI21" s="16">
        <f t="shared" si="10"/>
        <v>46.524999999999999</v>
      </c>
      <c r="AJ21" s="15">
        <f t="shared" si="11"/>
        <v>18</v>
      </c>
    </row>
    <row r="22" spans="1:36" x14ac:dyDescent="0.35">
      <c r="A22" s="9" t="s">
        <v>211</v>
      </c>
      <c r="B22" s="10" t="s">
        <v>392</v>
      </c>
      <c r="C22" s="10" t="s">
        <v>393</v>
      </c>
      <c r="D22" s="11">
        <v>2014</v>
      </c>
      <c r="E22" s="12">
        <v>5.5</v>
      </c>
      <c r="F22" s="21">
        <v>1</v>
      </c>
      <c r="G22" s="21">
        <v>1.3</v>
      </c>
      <c r="H22" s="13">
        <f t="shared" si="12"/>
        <v>1.1499999999999999</v>
      </c>
      <c r="I22" s="13"/>
      <c r="J22" s="13">
        <f t="shared" si="1"/>
        <v>14.35</v>
      </c>
      <c r="K22" s="12">
        <v>3.7</v>
      </c>
      <c r="L22" s="21">
        <v>1.4</v>
      </c>
      <c r="M22" s="21">
        <v>1</v>
      </c>
      <c r="N22" s="13">
        <f t="shared" si="2"/>
        <v>1.2</v>
      </c>
      <c r="O22" s="13"/>
      <c r="P22" s="13">
        <f t="shared" si="3"/>
        <v>12.5</v>
      </c>
      <c r="Q22" s="12">
        <v>2.6</v>
      </c>
      <c r="R22" s="21">
        <v>4.0999999999999996</v>
      </c>
      <c r="S22" s="21">
        <v>4.0999999999999996</v>
      </c>
      <c r="T22" s="13">
        <f t="shared" si="4"/>
        <v>4.0999999999999996</v>
      </c>
      <c r="U22" s="13"/>
      <c r="V22" s="13">
        <f t="shared" si="5"/>
        <v>8.5</v>
      </c>
      <c r="W22" s="12">
        <v>4.4000000000000004</v>
      </c>
      <c r="X22" s="21">
        <v>2.9</v>
      </c>
      <c r="Y22" s="21">
        <v>3.1</v>
      </c>
      <c r="Z22" s="13">
        <f t="shared" si="6"/>
        <v>3</v>
      </c>
      <c r="AA22" s="13"/>
      <c r="AB22" s="13">
        <f t="shared" si="7"/>
        <v>11.4</v>
      </c>
      <c r="AC22" s="12">
        <v>4.5999999999999996</v>
      </c>
      <c r="AD22" s="21">
        <v>1.4</v>
      </c>
      <c r="AE22" s="21">
        <v>1.5</v>
      </c>
      <c r="AF22" s="13">
        <f t="shared" si="8"/>
        <v>1.45</v>
      </c>
      <c r="AG22" s="13"/>
      <c r="AH22" s="14">
        <f t="shared" si="9"/>
        <v>13.15</v>
      </c>
      <c r="AI22" s="16">
        <f t="shared" si="10"/>
        <v>46.475000000000001</v>
      </c>
      <c r="AJ22" s="15">
        <f t="shared" si="11"/>
        <v>19</v>
      </c>
    </row>
    <row r="23" spans="1:36" x14ac:dyDescent="0.35">
      <c r="A23" s="9" t="s">
        <v>52</v>
      </c>
      <c r="B23" s="10" t="s">
        <v>413</v>
      </c>
      <c r="C23" s="10" t="s">
        <v>414</v>
      </c>
      <c r="D23" s="11">
        <v>2014</v>
      </c>
      <c r="E23" s="12">
        <v>4</v>
      </c>
      <c r="F23" s="21">
        <v>1.5</v>
      </c>
      <c r="G23" s="21">
        <v>1.8</v>
      </c>
      <c r="H23" s="13">
        <f t="shared" si="12"/>
        <v>1.65</v>
      </c>
      <c r="I23" s="13"/>
      <c r="J23" s="13">
        <f t="shared" si="1"/>
        <v>12.35</v>
      </c>
      <c r="K23" s="12">
        <v>3.7</v>
      </c>
      <c r="L23" s="21">
        <v>2</v>
      </c>
      <c r="M23" s="21">
        <v>1.8</v>
      </c>
      <c r="N23" s="13">
        <f t="shared" si="2"/>
        <v>1.9</v>
      </c>
      <c r="O23" s="13"/>
      <c r="P23" s="13">
        <f t="shared" si="3"/>
        <v>11.799999999999999</v>
      </c>
      <c r="Q23" s="12">
        <v>2.6</v>
      </c>
      <c r="R23" s="21">
        <v>2.1</v>
      </c>
      <c r="S23" s="21">
        <v>2.1</v>
      </c>
      <c r="T23" s="13">
        <f t="shared" si="4"/>
        <v>2.1</v>
      </c>
      <c r="U23" s="13"/>
      <c r="V23" s="13">
        <f t="shared" si="5"/>
        <v>10.5</v>
      </c>
      <c r="W23" s="12">
        <v>3.7</v>
      </c>
      <c r="X23" s="21">
        <v>2.8</v>
      </c>
      <c r="Y23" s="21">
        <v>2.6</v>
      </c>
      <c r="Z23" s="13">
        <f t="shared" si="6"/>
        <v>2.7</v>
      </c>
      <c r="AA23" s="13"/>
      <c r="AB23" s="13">
        <f t="shared" si="7"/>
        <v>11</v>
      </c>
      <c r="AC23" s="12">
        <v>4.5999999999999996</v>
      </c>
      <c r="AD23" s="21">
        <v>2</v>
      </c>
      <c r="AE23" s="21">
        <v>2.1</v>
      </c>
      <c r="AF23" s="13">
        <f t="shared" si="8"/>
        <v>2.0499999999999998</v>
      </c>
      <c r="AG23" s="13"/>
      <c r="AH23" s="14">
        <f t="shared" si="9"/>
        <v>12.55</v>
      </c>
      <c r="AI23" s="16">
        <f t="shared" si="10"/>
        <v>46.125</v>
      </c>
      <c r="AJ23" s="15">
        <f t="shared" si="11"/>
        <v>20</v>
      </c>
    </row>
    <row r="24" spans="1:36" x14ac:dyDescent="0.35">
      <c r="A24" s="9" t="s">
        <v>52</v>
      </c>
      <c r="B24" s="10" t="s">
        <v>125</v>
      </c>
      <c r="C24" s="10" t="s">
        <v>126</v>
      </c>
      <c r="D24" s="11">
        <v>2014</v>
      </c>
      <c r="E24" s="12">
        <v>5.5</v>
      </c>
      <c r="F24" s="21">
        <v>2.2000000000000002</v>
      </c>
      <c r="G24" s="21">
        <v>1.9</v>
      </c>
      <c r="H24" s="13">
        <f t="shared" si="12"/>
        <v>2.0499999999999998</v>
      </c>
      <c r="I24" s="13"/>
      <c r="J24" s="13">
        <f t="shared" si="1"/>
        <v>13.45</v>
      </c>
      <c r="K24" s="12">
        <v>5.2</v>
      </c>
      <c r="L24" s="21">
        <v>2.2999999999999998</v>
      </c>
      <c r="M24" s="21">
        <v>1.9</v>
      </c>
      <c r="N24" s="13">
        <f t="shared" si="2"/>
        <v>2.0999999999999996</v>
      </c>
      <c r="O24" s="13"/>
      <c r="P24" s="13">
        <f t="shared" si="3"/>
        <v>13.1</v>
      </c>
      <c r="Q24" s="12">
        <v>2.2999999999999998</v>
      </c>
      <c r="R24" s="21">
        <v>2.7</v>
      </c>
      <c r="S24" s="21">
        <v>2.6</v>
      </c>
      <c r="T24" s="13">
        <f t="shared" si="4"/>
        <v>2.6500000000000004</v>
      </c>
      <c r="U24" s="13"/>
      <c r="V24" s="13">
        <f t="shared" si="5"/>
        <v>9.65</v>
      </c>
      <c r="W24" s="12">
        <v>3.8</v>
      </c>
      <c r="X24" s="21">
        <v>2.5</v>
      </c>
      <c r="Y24" s="21">
        <v>3</v>
      </c>
      <c r="Z24" s="13">
        <f t="shared" si="6"/>
        <v>2.75</v>
      </c>
      <c r="AA24" s="13"/>
      <c r="AB24" s="13">
        <f t="shared" si="7"/>
        <v>11.05</v>
      </c>
      <c r="AC24" s="12">
        <v>4.5999999999999996</v>
      </c>
      <c r="AD24" s="21">
        <v>2.6</v>
      </c>
      <c r="AE24" s="21">
        <v>2.2999999999999998</v>
      </c>
      <c r="AF24" s="13">
        <f t="shared" si="8"/>
        <v>2.4500000000000002</v>
      </c>
      <c r="AG24" s="13"/>
      <c r="AH24" s="14">
        <f t="shared" si="9"/>
        <v>12.149999999999999</v>
      </c>
      <c r="AI24" s="16">
        <f t="shared" si="10"/>
        <v>46.124999999999993</v>
      </c>
      <c r="AJ24" s="15">
        <v>20</v>
      </c>
    </row>
    <row r="25" spans="1:36" x14ac:dyDescent="0.35">
      <c r="A25" s="9" t="s">
        <v>79</v>
      </c>
      <c r="B25" s="10" t="s">
        <v>403</v>
      </c>
      <c r="C25" s="10" t="s">
        <v>404</v>
      </c>
      <c r="D25" s="11">
        <v>2014</v>
      </c>
      <c r="E25" s="12">
        <v>5.5</v>
      </c>
      <c r="F25" s="21">
        <v>1.5</v>
      </c>
      <c r="G25" s="21">
        <v>1.6</v>
      </c>
      <c r="H25" s="13">
        <f t="shared" si="12"/>
        <v>1.55</v>
      </c>
      <c r="I25" s="13"/>
      <c r="J25" s="13">
        <f t="shared" si="1"/>
        <v>13.95</v>
      </c>
      <c r="K25" s="12">
        <v>4.7</v>
      </c>
      <c r="L25" s="21">
        <v>1.7</v>
      </c>
      <c r="M25" s="21">
        <v>2</v>
      </c>
      <c r="N25" s="13">
        <f t="shared" si="2"/>
        <v>1.85</v>
      </c>
      <c r="O25" s="13"/>
      <c r="P25" s="13">
        <f t="shared" si="3"/>
        <v>12.85</v>
      </c>
      <c r="Q25" s="12">
        <v>4.4000000000000004</v>
      </c>
      <c r="R25" s="21">
        <v>3.1</v>
      </c>
      <c r="S25" s="21">
        <v>2.9</v>
      </c>
      <c r="T25" s="13">
        <f t="shared" si="4"/>
        <v>3</v>
      </c>
      <c r="U25" s="13"/>
      <c r="V25" s="13">
        <f t="shared" si="5"/>
        <v>11.4</v>
      </c>
      <c r="W25" s="12">
        <v>2.9</v>
      </c>
      <c r="X25" s="21">
        <v>3.6</v>
      </c>
      <c r="Y25" s="21">
        <v>3.8</v>
      </c>
      <c r="Z25" s="13">
        <f t="shared" si="6"/>
        <v>3.7</v>
      </c>
      <c r="AA25" s="13"/>
      <c r="AB25" s="13">
        <f t="shared" si="7"/>
        <v>9.1999999999999993</v>
      </c>
      <c r="AC25" s="12">
        <v>4.3</v>
      </c>
      <c r="AD25" s="21">
        <v>2.8</v>
      </c>
      <c r="AE25" s="21">
        <v>2.4</v>
      </c>
      <c r="AF25" s="13">
        <f t="shared" si="8"/>
        <v>2.5999999999999996</v>
      </c>
      <c r="AG25" s="13"/>
      <c r="AH25" s="14">
        <f t="shared" si="9"/>
        <v>11.700000000000001</v>
      </c>
      <c r="AI25" s="16">
        <f t="shared" si="10"/>
        <v>45.7</v>
      </c>
      <c r="AJ25" s="15">
        <f t="shared" ref="AJ25:AJ37" si="13">IFERROR(_xlfn.RANK.EQ(AI25,$AI$4:$AI$37),"")</f>
        <v>22</v>
      </c>
    </row>
    <row r="26" spans="1:36" x14ac:dyDescent="0.35">
      <c r="A26" s="9" t="s">
        <v>79</v>
      </c>
      <c r="B26" s="10" t="s">
        <v>57</v>
      </c>
      <c r="C26" s="10" t="s">
        <v>402</v>
      </c>
      <c r="D26" s="11">
        <v>2014</v>
      </c>
      <c r="E26" s="12">
        <v>5.5</v>
      </c>
      <c r="F26" s="21">
        <v>1.1000000000000001</v>
      </c>
      <c r="G26" s="21">
        <v>1.3</v>
      </c>
      <c r="H26" s="13">
        <f t="shared" si="12"/>
        <v>1.2000000000000002</v>
      </c>
      <c r="I26" s="13"/>
      <c r="J26" s="13">
        <f t="shared" si="1"/>
        <v>14.3</v>
      </c>
      <c r="K26" s="12">
        <v>4.7</v>
      </c>
      <c r="L26" s="21">
        <v>1.8</v>
      </c>
      <c r="M26" s="21">
        <v>1.8</v>
      </c>
      <c r="N26" s="13">
        <f t="shared" si="2"/>
        <v>1.8</v>
      </c>
      <c r="O26" s="13"/>
      <c r="P26" s="13">
        <f t="shared" si="3"/>
        <v>12.899999999999999</v>
      </c>
      <c r="Q26" s="12">
        <v>3.6</v>
      </c>
      <c r="R26" s="21">
        <v>4.2</v>
      </c>
      <c r="S26" s="21">
        <v>4</v>
      </c>
      <c r="T26" s="13">
        <f t="shared" si="4"/>
        <v>4.0999999999999996</v>
      </c>
      <c r="U26" s="13"/>
      <c r="V26" s="13">
        <f t="shared" si="5"/>
        <v>9.5</v>
      </c>
      <c r="W26" s="12">
        <v>4.4000000000000004</v>
      </c>
      <c r="X26" s="21">
        <v>4.7</v>
      </c>
      <c r="Y26" s="21">
        <v>5.2</v>
      </c>
      <c r="Z26" s="13">
        <f t="shared" si="6"/>
        <v>4.95</v>
      </c>
      <c r="AA26" s="13"/>
      <c r="AB26" s="13">
        <f t="shared" si="7"/>
        <v>9.4499999999999993</v>
      </c>
      <c r="AC26" s="12">
        <v>5.4</v>
      </c>
      <c r="AD26" s="21">
        <v>2.6</v>
      </c>
      <c r="AE26" s="21">
        <v>2.2000000000000002</v>
      </c>
      <c r="AF26" s="13">
        <f t="shared" si="8"/>
        <v>2.4000000000000004</v>
      </c>
      <c r="AG26" s="13"/>
      <c r="AH26" s="14">
        <f t="shared" si="9"/>
        <v>13</v>
      </c>
      <c r="AI26" s="16">
        <f t="shared" si="10"/>
        <v>45.55</v>
      </c>
      <c r="AJ26" s="15">
        <f t="shared" si="13"/>
        <v>23</v>
      </c>
    </row>
    <row r="27" spans="1:36" x14ac:dyDescent="0.35">
      <c r="A27" s="9" t="s">
        <v>427</v>
      </c>
      <c r="B27" s="10" t="s">
        <v>420</v>
      </c>
      <c r="C27" s="10" t="s">
        <v>364</v>
      </c>
      <c r="D27" s="11">
        <v>2014</v>
      </c>
      <c r="E27" s="12">
        <v>4.5</v>
      </c>
      <c r="F27" s="21">
        <v>2</v>
      </c>
      <c r="G27" s="21">
        <v>2.2000000000000002</v>
      </c>
      <c r="H27" s="13">
        <f t="shared" si="12"/>
        <v>2.1</v>
      </c>
      <c r="I27" s="13"/>
      <c r="J27" s="13">
        <f t="shared" si="1"/>
        <v>12.4</v>
      </c>
      <c r="K27" s="12">
        <v>3.7</v>
      </c>
      <c r="L27" s="21">
        <v>2.7</v>
      </c>
      <c r="M27" s="21">
        <v>3.1</v>
      </c>
      <c r="N27" s="13">
        <f t="shared" si="2"/>
        <v>2.9000000000000004</v>
      </c>
      <c r="O27" s="13"/>
      <c r="P27" s="13">
        <f t="shared" si="3"/>
        <v>10.799999999999999</v>
      </c>
      <c r="Q27" s="12">
        <v>3.1</v>
      </c>
      <c r="R27" s="21">
        <v>2.7</v>
      </c>
      <c r="S27" s="21">
        <v>2.5</v>
      </c>
      <c r="T27" s="13">
        <f t="shared" si="4"/>
        <v>2.6</v>
      </c>
      <c r="U27" s="13"/>
      <c r="V27" s="13">
        <f t="shared" si="5"/>
        <v>10.5</v>
      </c>
      <c r="W27" s="12">
        <v>3.9</v>
      </c>
      <c r="X27" s="21">
        <v>4.2</v>
      </c>
      <c r="Y27" s="21">
        <v>4.5</v>
      </c>
      <c r="Z27" s="13">
        <f t="shared" si="6"/>
        <v>4.3499999999999996</v>
      </c>
      <c r="AA27" s="13"/>
      <c r="AB27" s="13">
        <f t="shared" si="7"/>
        <v>9.5500000000000007</v>
      </c>
      <c r="AC27" s="12">
        <v>4.8</v>
      </c>
      <c r="AD27" s="21">
        <v>0.9</v>
      </c>
      <c r="AE27" s="21">
        <v>1</v>
      </c>
      <c r="AF27" s="13">
        <f t="shared" si="8"/>
        <v>0.95</v>
      </c>
      <c r="AG27" s="13"/>
      <c r="AH27" s="14">
        <f t="shared" si="9"/>
        <v>13.850000000000001</v>
      </c>
      <c r="AI27" s="16">
        <f t="shared" si="10"/>
        <v>45.5</v>
      </c>
      <c r="AJ27" s="15">
        <f t="shared" si="13"/>
        <v>24</v>
      </c>
    </row>
    <row r="28" spans="1:36" x14ac:dyDescent="0.35">
      <c r="A28" s="9" t="s">
        <v>52</v>
      </c>
      <c r="B28" s="10" t="s">
        <v>129</v>
      </c>
      <c r="C28" s="10" t="s">
        <v>412</v>
      </c>
      <c r="D28" s="11">
        <v>2014</v>
      </c>
      <c r="E28" s="12">
        <v>5.5</v>
      </c>
      <c r="F28" s="21">
        <v>1</v>
      </c>
      <c r="G28" s="21">
        <v>1.3</v>
      </c>
      <c r="H28" s="13">
        <f t="shared" si="12"/>
        <v>1.1499999999999999</v>
      </c>
      <c r="I28" s="13"/>
      <c r="J28" s="13">
        <f t="shared" si="1"/>
        <v>14.35</v>
      </c>
      <c r="K28" s="12">
        <v>4.2</v>
      </c>
      <c r="L28" s="21">
        <v>1.2</v>
      </c>
      <c r="M28" s="21">
        <v>1.3</v>
      </c>
      <c r="N28" s="13">
        <f t="shared" si="2"/>
        <v>1.25</v>
      </c>
      <c r="O28" s="13"/>
      <c r="P28" s="13">
        <f t="shared" si="3"/>
        <v>12.95</v>
      </c>
      <c r="Q28" s="12">
        <v>2.2000000000000002</v>
      </c>
      <c r="R28" s="21">
        <v>3.7</v>
      </c>
      <c r="S28" s="21">
        <v>3.6</v>
      </c>
      <c r="T28" s="13">
        <f t="shared" si="4"/>
        <v>3.6500000000000004</v>
      </c>
      <c r="U28" s="13"/>
      <c r="V28" s="13">
        <f t="shared" si="5"/>
        <v>8.5499999999999989</v>
      </c>
      <c r="W28" s="12">
        <v>3.8</v>
      </c>
      <c r="X28" s="21">
        <v>3.4</v>
      </c>
      <c r="Y28" s="21">
        <v>3.6</v>
      </c>
      <c r="Z28" s="13">
        <f t="shared" si="6"/>
        <v>3.5</v>
      </c>
      <c r="AA28" s="13"/>
      <c r="AB28" s="13">
        <f t="shared" si="7"/>
        <v>10.3</v>
      </c>
      <c r="AC28" s="12">
        <v>5</v>
      </c>
      <c r="AD28" s="21">
        <v>2.5</v>
      </c>
      <c r="AE28" s="21">
        <v>2.4</v>
      </c>
      <c r="AF28" s="13">
        <f t="shared" si="8"/>
        <v>2.4500000000000002</v>
      </c>
      <c r="AG28" s="13"/>
      <c r="AH28" s="14">
        <f t="shared" si="9"/>
        <v>12.55</v>
      </c>
      <c r="AI28" s="16">
        <f t="shared" si="10"/>
        <v>45.05</v>
      </c>
      <c r="AJ28" s="15">
        <f t="shared" si="13"/>
        <v>25</v>
      </c>
    </row>
    <row r="29" spans="1:36" x14ac:dyDescent="0.35">
      <c r="A29" s="9" t="s">
        <v>52</v>
      </c>
      <c r="B29" s="10" t="s">
        <v>127</v>
      </c>
      <c r="C29" s="10" t="s">
        <v>128</v>
      </c>
      <c r="D29" s="11">
        <v>2014</v>
      </c>
      <c r="E29" s="12">
        <v>5.5</v>
      </c>
      <c r="F29" s="21">
        <v>2.7</v>
      </c>
      <c r="G29" s="21">
        <v>2.5</v>
      </c>
      <c r="H29" s="13">
        <f t="shared" si="12"/>
        <v>2.6</v>
      </c>
      <c r="I29" s="13"/>
      <c r="J29" s="13">
        <f t="shared" si="1"/>
        <v>12.9</v>
      </c>
      <c r="K29" s="12">
        <v>3.7</v>
      </c>
      <c r="L29" s="21">
        <v>2.2999999999999998</v>
      </c>
      <c r="M29" s="21">
        <v>2.5</v>
      </c>
      <c r="N29" s="13">
        <f t="shared" si="2"/>
        <v>2.4</v>
      </c>
      <c r="O29" s="13"/>
      <c r="P29" s="13">
        <f t="shared" si="3"/>
        <v>11.299999999999999</v>
      </c>
      <c r="Q29" s="12">
        <v>3.4</v>
      </c>
      <c r="R29" s="21">
        <v>3.7</v>
      </c>
      <c r="S29" s="21">
        <v>3.6</v>
      </c>
      <c r="T29" s="13">
        <f t="shared" si="4"/>
        <v>3.6500000000000004</v>
      </c>
      <c r="U29" s="13"/>
      <c r="V29" s="13">
        <f t="shared" si="5"/>
        <v>9.75</v>
      </c>
      <c r="W29" s="12">
        <v>3.7</v>
      </c>
      <c r="X29" s="21">
        <v>3.6</v>
      </c>
      <c r="Y29" s="21">
        <v>3.5</v>
      </c>
      <c r="Z29" s="13">
        <f t="shared" si="6"/>
        <v>3.55</v>
      </c>
      <c r="AA29" s="13"/>
      <c r="AB29" s="13">
        <f t="shared" si="7"/>
        <v>10.149999999999999</v>
      </c>
      <c r="AC29" s="12">
        <v>4.5999999999999996</v>
      </c>
      <c r="AD29" s="21">
        <v>2.5</v>
      </c>
      <c r="AE29" s="21">
        <v>2</v>
      </c>
      <c r="AF29" s="13">
        <f t="shared" si="8"/>
        <v>2.25</v>
      </c>
      <c r="AG29" s="13"/>
      <c r="AH29" s="14">
        <f t="shared" si="9"/>
        <v>12.35</v>
      </c>
      <c r="AI29" s="16">
        <f t="shared" si="10"/>
        <v>44.35</v>
      </c>
      <c r="AJ29" s="15">
        <f t="shared" si="13"/>
        <v>26</v>
      </c>
    </row>
    <row r="30" spans="1:36" x14ac:dyDescent="0.35">
      <c r="A30" s="9" t="s">
        <v>79</v>
      </c>
      <c r="B30" s="10" t="s">
        <v>400</v>
      </c>
      <c r="C30" s="10" t="s">
        <v>401</v>
      </c>
      <c r="D30" s="11">
        <v>2014</v>
      </c>
      <c r="E30" s="12">
        <v>5.5</v>
      </c>
      <c r="F30" s="21">
        <v>0.9</v>
      </c>
      <c r="G30" s="21">
        <v>0.8</v>
      </c>
      <c r="H30" s="13">
        <f t="shared" si="12"/>
        <v>0.85000000000000009</v>
      </c>
      <c r="I30" s="13"/>
      <c r="J30" s="13">
        <f t="shared" si="1"/>
        <v>14.65</v>
      </c>
      <c r="K30" s="12">
        <v>4.7</v>
      </c>
      <c r="L30" s="21">
        <v>2.1</v>
      </c>
      <c r="M30" s="21">
        <v>1.9</v>
      </c>
      <c r="N30" s="13">
        <f t="shared" si="2"/>
        <v>2</v>
      </c>
      <c r="O30" s="13"/>
      <c r="P30" s="13">
        <f t="shared" si="3"/>
        <v>12.7</v>
      </c>
      <c r="Q30" s="12">
        <v>3.1</v>
      </c>
      <c r="R30" s="21">
        <v>4.0999999999999996</v>
      </c>
      <c r="S30" s="21">
        <v>4</v>
      </c>
      <c r="T30" s="13">
        <f t="shared" si="4"/>
        <v>4.05</v>
      </c>
      <c r="U30" s="13">
        <v>0.5</v>
      </c>
      <c r="V30" s="13">
        <f t="shared" si="5"/>
        <v>8.5500000000000007</v>
      </c>
      <c r="W30" s="12">
        <v>3</v>
      </c>
      <c r="X30" s="21">
        <v>3.7</v>
      </c>
      <c r="Y30" s="21">
        <v>4</v>
      </c>
      <c r="Z30" s="13">
        <f t="shared" si="6"/>
        <v>3.85</v>
      </c>
      <c r="AA30" s="13"/>
      <c r="AB30" s="13">
        <f t="shared" si="7"/>
        <v>9.15</v>
      </c>
      <c r="AC30" s="12">
        <v>4.9000000000000004</v>
      </c>
      <c r="AD30" s="21">
        <v>2.4</v>
      </c>
      <c r="AE30" s="21">
        <v>2.1</v>
      </c>
      <c r="AF30" s="13">
        <f t="shared" si="8"/>
        <v>2.25</v>
      </c>
      <c r="AG30" s="13"/>
      <c r="AH30" s="14">
        <f t="shared" si="9"/>
        <v>12.65</v>
      </c>
      <c r="AI30" s="16">
        <f t="shared" si="10"/>
        <v>44.024999999999999</v>
      </c>
      <c r="AJ30" s="15">
        <f t="shared" si="13"/>
        <v>27</v>
      </c>
    </row>
    <row r="31" spans="1:36" x14ac:dyDescent="0.35">
      <c r="A31" s="9" t="s">
        <v>52</v>
      </c>
      <c r="B31" s="10" t="s">
        <v>41</v>
      </c>
      <c r="C31" s="10" t="s">
        <v>432</v>
      </c>
      <c r="D31" s="11">
        <v>2014</v>
      </c>
      <c r="E31" s="12">
        <v>4.5</v>
      </c>
      <c r="F31" s="21">
        <v>2</v>
      </c>
      <c r="G31" s="21">
        <v>2.2999999999999998</v>
      </c>
      <c r="H31" s="13">
        <f t="shared" si="12"/>
        <v>2.15</v>
      </c>
      <c r="I31" s="13"/>
      <c r="J31" s="13">
        <f t="shared" si="1"/>
        <v>12.35</v>
      </c>
      <c r="K31" s="12">
        <v>3.7</v>
      </c>
      <c r="L31" s="21">
        <v>1.8</v>
      </c>
      <c r="M31" s="21">
        <v>2.1</v>
      </c>
      <c r="N31" s="13">
        <f t="shared" si="2"/>
        <v>1.9500000000000002</v>
      </c>
      <c r="O31" s="13"/>
      <c r="P31" s="13">
        <f t="shared" si="3"/>
        <v>11.75</v>
      </c>
      <c r="Q31" s="12">
        <v>2.2999999999999998</v>
      </c>
      <c r="R31" s="21">
        <v>2.4</v>
      </c>
      <c r="S31" s="21">
        <v>2.8</v>
      </c>
      <c r="T31" s="13">
        <f t="shared" si="4"/>
        <v>2.5999999999999996</v>
      </c>
      <c r="U31" s="13"/>
      <c r="V31" s="13">
        <f t="shared" si="5"/>
        <v>9.7000000000000011</v>
      </c>
      <c r="W31" s="12">
        <v>3.4</v>
      </c>
      <c r="X31" s="21">
        <v>3</v>
      </c>
      <c r="Y31" s="21">
        <v>3.5</v>
      </c>
      <c r="Z31" s="13">
        <f t="shared" si="6"/>
        <v>3.25</v>
      </c>
      <c r="AA31" s="13"/>
      <c r="AB31" s="13">
        <f t="shared" si="7"/>
        <v>10.15</v>
      </c>
      <c r="AC31" s="12">
        <v>4.5999999999999996</v>
      </c>
      <c r="AD31" s="21">
        <v>2.8</v>
      </c>
      <c r="AE31" s="21">
        <v>2.8</v>
      </c>
      <c r="AF31" s="13">
        <f t="shared" si="8"/>
        <v>2.8</v>
      </c>
      <c r="AG31" s="13"/>
      <c r="AH31" s="14">
        <f t="shared" si="9"/>
        <v>11.8</v>
      </c>
      <c r="AI31" s="16">
        <f t="shared" si="10"/>
        <v>43.7</v>
      </c>
      <c r="AJ31" s="15">
        <f t="shared" si="13"/>
        <v>28</v>
      </c>
    </row>
    <row r="32" spans="1:36" x14ac:dyDescent="0.35">
      <c r="A32" s="9" t="s">
        <v>52</v>
      </c>
      <c r="B32" s="10" t="s">
        <v>409</v>
      </c>
      <c r="C32" s="10" t="s">
        <v>126</v>
      </c>
      <c r="D32" s="11">
        <v>2014</v>
      </c>
      <c r="E32" s="12">
        <v>5.5</v>
      </c>
      <c r="F32" s="21">
        <v>2.1</v>
      </c>
      <c r="G32" s="21">
        <v>2</v>
      </c>
      <c r="H32" s="13">
        <f t="shared" si="12"/>
        <v>2.0499999999999998</v>
      </c>
      <c r="I32" s="13"/>
      <c r="J32" s="13">
        <f t="shared" si="1"/>
        <v>13.45</v>
      </c>
      <c r="K32" s="12">
        <v>3.7</v>
      </c>
      <c r="L32" s="21">
        <v>2.1</v>
      </c>
      <c r="M32" s="21">
        <v>2.2000000000000002</v>
      </c>
      <c r="N32" s="13">
        <f t="shared" si="2"/>
        <v>2.1500000000000004</v>
      </c>
      <c r="O32" s="13"/>
      <c r="P32" s="13">
        <f t="shared" si="3"/>
        <v>11.549999999999999</v>
      </c>
      <c r="Q32" s="12">
        <v>2.2999999999999998</v>
      </c>
      <c r="R32" s="21">
        <v>2.9</v>
      </c>
      <c r="S32" s="21">
        <v>2.7</v>
      </c>
      <c r="T32" s="13">
        <f t="shared" si="4"/>
        <v>2.8</v>
      </c>
      <c r="U32" s="13"/>
      <c r="V32" s="13">
        <f t="shared" si="5"/>
        <v>9.5</v>
      </c>
      <c r="W32" s="12">
        <v>3.3</v>
      </c>
      <c r="X32" s="21">
        <v>3.6</v>
      </c>
      <c r="Y32" s="21">
        <v>3.5</v>
      </c>
      <c r="Z32" s="13">
        <f t="shared" si="6"/>
        <v>3.55</v>
      </c>
      <c r="AA32" s="13"/>
      <c r="AB32" s="13">
        <f t="shared" si="7"/>
        <v>9.75</v>
      </c>
      <c r="AC32" s="12">
        <v>3.9</v>
      </c>
      <c r="AD32" s="21">
        <v>3.4</v>
      </c>
      <c r="AE32" s="21">
        <v>2.8</v>
      </c>
      <c r="AF32" s="13">
        <f t="shared" si="8"/>
        <v>3.0999999999999996</v>
      </c>
      <c r="AG32" s="13"/>
      <c r="AH32" s="14">
        <f t="shared" si="9"/>
        <v>10.8</v>
      </c>
      <c r="AI32" s="16">
        <f t="shared" si="10"/>
        <v>42.55</v>
      </c>
      <c r="AJ32" s="15">
        <f t="shared" si="13"/>
        <v>29</v>
      </c>
    </row>
    <row r="33" spans="1:36" x14ac:dyDescent="0.35">
      <c r="A33" s="9" t="s">
        <v>26</v>
      </c>
      <c r="B33" s="10" t="s">
        <v>418</v>
      </c>
      <c r="C33" s="10" t="s">
        <v>135</v>
      </c>
      <c r="D33" s="11">
        <v>2014</v>
      </c>
      <c r="E33" s="12">
        <v>5.5</v>
      </c>
      <c r="F33" s="21">
        <v>2</v>
      </c>
      <c r="G33" s="21">
        <v>2.2000000000000002</v>
      </c>
      <c r="H33" s="13">
        <f t="shared" si="12"/>
        <v>2.1</v>
      </c>
      <c r="I33" s="13"/>
      <c r="J33" s="13">
        <f t="shared" si="1"/>
        <v>13.4</v>
      </c>
      <c r="K33" s="12">
        <v>3</v>
      </c>
      <c r="L33" s="21">
        <v>1</v>
      </c>
      <c r="M33" s="21">
        <v>1</v>
      </c>
      <c r="N33" s="13">
        <f t="shared" si="2"/>
        <v>1</v>
      </c>
      <c r="O33" s="13"/>
      <c r="P33" s="13">
        <f t="shared" si="3"/>
        <v>12</v>
      </c>
      <c r="Q33" s="12">
        <v>2.4</v>
      </c>
      <c r="R33" s="21">
        <v>1.4</v>
      </c>
      <c r="S33" s="21">
        <v>1.5</v>
      </c>
      <c r="T33" s="13">
        <f t="shared" si="4"/>
        <v>1.45</v>
      </c>
      <c r="U33" s="13"/>
      <c r="V33" s="13">
        <f t="shared" si="5"/>
        <v>10.950000000000001</v>
      </c>
      <c r="W33" s="12">
        <v>2.1</v>
      </c>
      <c r="X33" s="21">
        <v>5.4</v>
      </c>
      <c r="Y33" s="21">
        <v>5.8</v>
      </c>
      <c r="Z33" s="13">
        <f t="shared" si="6"/>
        <v>5.6</v>
      </c>
      <c r="AA33" s="13"/>
      <c r="AB33" s="13">
        <f t="shared" si="7"/>
        <v>6.5</v>
      </c>
      <c r="AC33" s="12">
        <v>3.7</v>
      </c>
      <c r="AD33" s="21">
        <v>2.1</v>
      </c>
      <c r="AE33" s="21">
        <v>1.9</v>
      </c>
      <c r="AF33" s="13">
        <f t="shared" si="8"/>
        <v>2</v>
      </c>
      <c r="AG33" s="13"/>
      <c r="AH33" s="14">
        <f t="shared" si="9"/>
        <v>11.7</v>
      </c>
      <c r="AI33" s="16">
        <f t="shared" si="10"/>
        <v>41.849999999999994</v>
      </c>
      <c r="AJ33" s="15">
        <f t="shared" si="13"/>
        <v>30</v>
      </c>
    </row>
    <row r="34" spans="1:36" x14ac:dyDescent="0.35">
      <c r="A34" s="9" t="s">
        <v>52</v>
      </c>
      <c r="B34" s="10" t="s">
        <v>132</v>
      </c>
      <c r="C34" s="10" t="s">
        <v>415</v>
      </c>
      <c r="D34" s="11">
        <v>2014</v>
      </c>
      <c r="E34" s="12">
        <v>4.5</v>
      </c>
      <c r="F34" s="21">
        <v>1.5</v>
      </c>
      <c r="G34" s="21">
        <v>1.8</v>
      </c>
      <c r="H34" s="13">
        <f t="shared" si="12"/>
        <v>1.65</v>
      </c>
      <c r="I34" s="13"/>
      <c r="J34" s="13">
        <f t="shared" si="1"/>
        <v>12.85</v>
      </c>
      <c r="K34" s="12">
        <v>3</v>
      </c>
      <c r="L34" s="21">
        <v>1.5</v>
      </c>
      <c r="M34" s="21">
        <v>1.6</v>
      </c>
      <c r="N34" s="13">
        <f t="shared" si="2"/>
        <v>1.55</v>
      </c>
      <c r="O34" s="13"/>
      <c r="P34" s="13">
        <f t="shared" si="3"/>
        <v>11.45</v>
      </c>
      <c r="Q34" s="12">
        <v>2</v>
      </c>
      <c r="R34" s="21">
        <v>4</v>
      </c>
      <c r="S34" s="21">
        <v>3.7</v>
      </c>
      <c r="T34" s="13">
        <f t="shared" si="4"/>
        <v>3.85</v>
      </c>
      <c r="U34" s="13"/>
      <c r="V34" s="13">
        <f t="shared" si="5"/>
        <v>8.15</v>
      </c>
      <c r="W34" s="12">
        <v>3.2</v>
      </c>
      <c r="X34" s="21">
        <v>3</v>
      </c>
      <c r="Y34" s="21">
        <v>3.5</v>
      </c>
      <c r="Z34" s="13">
        <f t="shared" si="6"/>
        <v>3.25</v>
      </c>
      <c r="AA34" s="13"/>
      <c r="AB34" s="13">
        <f t="shared" si="7"/>
        <v>9.9499999999999993</v>
      </c>
      <c r="AC34" s="12">
        <v>4.2</v>
      </c>
      <c r="AD34" s="21">
        <v>3</v>
      </c>
      <c r="AE34" s="21">
        <v>2.7</v>
      </c>
      <c r="AF34" s="13">
        <f t="shared" si="8"/>
        <v>2.85</v>
      </c>
      <c r="AG34" s="13"/>
      <c r="AH34" s="14">
        <f t="shared" si="9"/>
        <v>11.35</v>
      </c>
      <c r="AI34" s="16">
        <f t="shared" si="10"/>
        <v>41.599999999999994</v>
      </c>
      <c r="AJ34" s="15">
        <f t="shared" si="13"/>
        <v>31</v>
      </c>
    </row>
    <row r="35" spans="1:36" x14ac:dyDescent="0.35">
      <c r="A35" s="9" t="s">
        <v>52</v>
      </c>
      <c r="B35" s="10" t="s">
        <v>410</v>
      </c>
      <c r="C35" s="10" t="s">
        <v>411</v>
      </c>
      <c r="D35" s="11">
        <v>2014</v>
      </c>
      <c r="E35" s="12">
        <v>5.5</v>
      </c>
      <c r="F35" s="21">
        <v>2.6</v>
      </c>
      <c r="G35" s="21">
        <v>2.9</v>
      </c>
      <c r="H35" s="13">
        <f t="shared" si="12"/>
        <v>2.75</v>
      </c>
      <c r="I35" s="13"/>
      <c r="J35" s="13">
        <f t="shared" si="1"/>
        <v>12.75</v>
      </c>
      <c r="K35" s="12">
        <v>3.7</v>
      </c>
      <c r="L35" s="21">
        <v>1.9</v>
      </c>
      <c r="M35" s="21">
        <v>2</v>
      </c>
      <c r="N35" s="13">
        <f t="shared" si="2"/>
        <v>1.95</v>
      </c>
      <c r="O35" s="13"/>
      <c r="P35" s="13">
        <f t="shared" si="3"/>
        <v>11.75</v>
      </c>
      <c r="Q35" s="12">
        <v>2</v>
      </c>
      <c r="R35" s="21">
        <v>3.6</v>
      </c>
      <c r="S35" s="21">
        <v>3.8</v>
      </c>
      <c r="T35" s="13">
        <f t="shared" si="4"/>
        <v>3.7</v>
      </c>
      <c r="U35" s="13"/>
      <c r="V35" s="13">
        <f t="shared" si="5"/>
        <v>8.3000000000000007</v>
      </c>
      <c r="W35" s="12">
        <v>2.8</v>
      </c>
      <c r="X35" s="21">
        <v>4.8</v>
      </c>
      <c r="Y35" s="21">
        <v>5.0999999999999996</v>
      </c>
      <c r="Z35" s="13">
        <f t="shared" si="6"/>
        <v>4.9499999999999993</v>
      </c>
      <c r="AA35" s="13"/>
      <c r="AB35" s="13">
        <f t="shared" si="7"/>
        <v>7.8500000000000014</v>
      </c>
      <c r="AC35" s="12">
        <v>4.2</v>
      </c>
      <c r="AD35" s="21">
        <v>2</v>
      </c>
      <c r="AE35" s="21">
        <v>1.9</v>
      </c>
      <c r="AF35" s="13">
        <f t="shared" si="8"/>
        <v>1.95</v>
      </c>
      <c r="AG35" s="13"/>
      <c r="AH35" s="14">
        <f t="shared" si="9"/>
        <v>12.25</v>
      </c>
      <c r="AI35" s="16">
        <f t="shared" si="10"/>
        <v>40.650000000000006</v>
      </c>
      <c r="AJ35" s="15">
        <f t="shared" si="13"/>
        <v>32</v>
      </c>
    </row>
    <row r="36" spans="1:36" x14ac:dyDescent="0.35">
      <c r="A36" s="9" t="s">
        <v>26</v>
      </c>
      <c r="B36" s="10" t="s">
        <v>419</v>
      </c>
      <c r="C36" s="10" t="s">
        <v>136</v>
      </c>
      <c r="D36" s="11">
        <v>2014</v>
      </c>
      <c r="E36" s="12">
        <v>5.5</v>
      </c>
      <c r="F36" s="21">
        <v>2.6</v>
      </c>
      <c r="G36" s="21">
        <v>2.8</v>
      </c>
      <c r="H36" s="13">
        <f t="shared" si="12"/>
        <v>2.7</v>
      </c>
      <c r="I36" s="13"/>
      <c r="J36" s="13">
        <f t="shared" si="1"/>
        <v>12.8</v>
      </c>
      <c r="K36" s="12">
        <v>4.7</v>
      </c>
      <c r="L36" s="21">
        <v>3.5</v>
      </c>
      <c r="M36" s="21">
        <v>3.2</v>
      </c>
      <c r="N36" s="13">
        <f t="shared" si="2"/>
        <v>3.35</v>
      </c>
      <c r="O36" s="13"/>
      <c r="P36" s="13">
        <f t="shared" si="3"/>
        <v>11.35</v>
      </c>
      <c r="Q36" s="12">
        <v>2.9</v>
      </c>
      <c r="R36" s="21">
        <v>3.7</v>
      </c>
      <c r="S36" s="21">
        <v>3.5</v>
      </c>
      <c r="T36" s="13">
        <f t="shared" si="4"/>
        <v>3.6</v>
      </c>
      <c r="U36" s="13"/>
      <c r="V36" s="13">
        <f t="shared" si="5"/>
        <v>9.3000000000000007</v>
      </c>
      <c r="W36" s="12">
        <v>3</v>
      </c>
      <c r="X36" s="21">
        <v>6.7</v>
      </c>
      <c r="Y36" s="21">
        <v>6.4</v>
      </c>
      <c r="Z36" s="13">
        <f t="shared" si="6"/>
        <v>6.5500000000000007</v>
      </c>
      <c r="AA36" s="13"/>
      <c r="AB36" s="13">
        <f t="shared" si="7"/>
        <v>6.4499999999999993</v>
      </c>
      <c r="AC36" s="12">
        <v>4.5999999999999996</v>
      </c>
      <c r="AD36" s="21">
        <v>2.2999999999999998</v>
      </c>
      <c r="AE36" s="21">
        <v>2.1</v>
      </c>
      <c r="AF36" s="13">
        <f t="shared" si="8"/>
        <v>2.2000000000000002</v>
      </c>
      <c r="AG36" s="13"/>
      <c r="AH36" s="14">
        <f t="shared" si="9"/>
        <v>12.399999999999999</v>
      </c>
      <c r="AI36" s="16">
        <f t="shared" si="10"/>
        <v>40.224999999999994</v>
      </c>
      <c r="AJ36" s="15">
        <f t="shared" si="13"/>
        <v>33</v>
      </c>
    </row>
    <row r="37" spans="1:36" x14ac:dyDescent="0.35">
      <c r="A37" s="9" t="s">
        <v>425</v>
      </c>
      <c r="B37" s="10" t="s">
        <v>405</v>
      </c>
      <c r="C37" s="10" t="s">
        <v>406</v>
      </c>
      <c r="D37" s="11">
        <v>2014</v>
      </c>
      <c r="E37" s="12">
        <v>4.5</v>
      </c>
      <c r="F37" s="21">
        <v>1.6</v>
      </c>
      <c r="G37" s="21">
        <v>1.4</v>
      </c>
      <c r="H37" s="13">
        <f t="shared" si="12"/>
        <v>1.5</v>
      </c>
      <c r="I37" s="13"/>
      <c r="J37" s="13">
        <f t="shared" si="1"/>
        <v>13</v>
      </c>
      <c r="K37" s="12">
        <v>3.7</v>
      </c>
      <c r="L37" s="21">
        <v>2.2999999999999998</v>
      </c>
      <c r="M37" s="21">
        <v>2.6</v>
      </c>
      <c r="N37" s="13">
        <f t="shared" si="2"/>
        <v>2.4500000000000002</v>
      </c>
      <c r="O37" s="13"/>
      <c r="P37" s="13">
        <f t="shared" si="3"/>
        <v>11.25</v>
      </c>
      <c r="Q37" s="12">
        <v>1.6</v>
      </c>
      <c r="R37" s="21">
        <v>3.2</v>
      </c>
      <c r="S37" s="21">
        <v>3.3</v>
      </c>
      <c r="T37" s="13">
        <f t="shared" si="4"/>
        <v>3.25</v>
      </c>
      <c r="U37" s="13"/>
      <c r="V37" s="13">
        <f t="shared" si="5"/>
        <v>8.35</v>
      </c>
      <c r="W37" s="12">
        <v>2.9</v>
      </c>
      <c r="X37" s="21">
        <v>5.6</v>
      </c>
      <c r="Y37" s="21">
        <v>6</v>
      </c>
      <c r="Z37" s="13">
        <f t="shared" si="6"/>
        <v>5.8</v>
      </c>
      <c r="AA37" s="13"/>
      <c r="AB37" s="13">
        <f t="shared" si="7"/>
        <v>7.1000000000000005</v>
      </c>
      <c r="AC37" s="12">
        <v>3.3</v>
      </c>
      <c r="AD37" s="21">
        <v>3.8</v>
      </c>
      <c r="AE37" s="21">
        <v>3.5</v>
      </c>
      <c r="AF37" s="13">
        <f t="shared" si="8"/>
        <v>3.65</v>
      </c>
      <c r="AG37" s="13"/>
      <c r="AH37" s="14">
        <f t="shared" si="9"/>
        <v>9.65</v>
      </c>
      <c r="AI37" s="16">
        <f t="shared" si="10"/>
        <v>37.225000000000001</v>
      </c>
      <c r="AJ37" s="15">
        <f t="shared" si="13"/>
        <v>34</v>
      </c>
    </row>
  </sheetData>
  <sheetProtection algorithmName="SHA-512" hashValue="+DU916cK0sR9WvMSk5+sh2pHlKCGSJe57vO9jEIdJWSekcOYZd+bNCscEz5xdkCLXHZryX6FedhECJKu9mLdrA==" saltValue="v96XgcHEgWIW9EUzEIr0IA==" spinCount="100000" sheet="1" objects="1" scenarios="1"/>
  <protectedRanges>
    <protectedRange sqref="A1" name="Überschrift"/>
  </protectedRanges>
  <sortState xmlns:xlrd2="http://schemas.microsoft.com/office/spreadsheetml/2017/richdata2" ref="A4:AJ37">
    <sortCondition ref="AJ37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CE6E-3CD5-47CF-A3B3-D868A820D902}">
  <sheetPr>
    <pageSetUpPr fitToPage="1"/>
  </sheetPr>
  <dimension ref="A1:AJ39"/>
  <sheetViews>
    <sheetView zoomScale="69" workbookViewId="0">
      <pane xSplit="4" ySplit="3" topLeftCell="X4" activePane="bottomRight" state="frozen"/>
      <selection pane="topRight" activeCell="E1" sqref="E1"/>
      <selection pane="bottomLeft" activeCell="A4" sqref="A4"/>
      <selection pane="bottomRight" activeCell="Z38" sqref="Z38"/>
    </sheetView>
  </sheetViews>
  <sheetFormatPr baseColWidth="10" defaultRowHeight="14.5" x14ac:dyDescent="0.35"/>
  <cols>
    <col min="1" max="1" width="30.6328125" bestFit="1" customWidth="1"/>
    <col min="2" max="2" width="12.7265625" bestFit="1" customWidth="1"/>
    <col min="3" max="3" width="13.26953125" bestFit="1" customWidth="1"/>
    <col min="4" max="4" width="5.26953125" bestFit="1" customWidth="1"/>
  </cols>
  <sheetData>
    <row r="1" spans="1:36" ht="15" thickBot="1" x14ac:dyDescent="0.4">
      <c r="A1" s="32" t="s">
        <v>241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40</v>
      </c>
      <c r="B4" s="5" t="s">
        <v>182</v>
      </c>
      <c r="C4" s="5" t="s">
        <v>183</v>
      </c>
      <c r="D4" s="6">
        <v>2013</v>
      </c>
      <c r="E4" s="7">
        <v>6.5</v>
      </c>
      <c r="F4" s="20">
        <v>2</v>
      </c>
      <c r="G4" s="20">
        <v>1.8</v>
      </c>
      <c r="H4" s="8">
        <f t="shared" ref="H4:H39" si="0">IF(F4,(F4+G4)/2,"")</f>
        <v>1.9</v>
      </c>
      <c r="I4" s="8"/>
      <c r="J4" s="8">
        <f t="shared" ref="J4:J39" si="1">IF(E4,E4+10-H4-I4,"")</f>
        <v>14.6</v>
      </c>
      <c r="K4" s="7">
        <v>6.2</v>
      </c>
      <c r="L4" s="20">
        <v>0.8</v>
      </c>
      <c r="M4" s="20">
        <v>0.5</v>
      </c>
      <c r="N4" s="8">
        <f t="shared" ref="N4:N39" si="2">IF(L4,(L4+M4)/2,"")</f>
        <v>0.65</v>
      </c>
      <c r="O4" s="8"/>
      <c r="P4" s="8">
        <f t="shared" ref="P4:P39" si="3">IF(K4,K4+10-N4-O4,"")</f>
        <v>15.549999999999999</v>
      </c>
      <c r="Q4" s="7">
        <v>6.6</v>
      </c>
      <c r="R4" s="20">
        <v>1.9</v>
      </c>
      <c r="S4" s="20">
        <v>2</v>
      </c>
      <c r="T4" s="8">
        <f t="shared" ref="T4:T39" si="4">IF(R4,(R4+S4)/2,"")</f>
        <v>1.95</v>
      </c>
      <c r="U4" s="8"/>
      <c r="V4" s="8">
        <f t="shared" ref="V4:V39" si="5">IF(Q4,Q4+10-T4-U4,"")</f>
        <v>14.650000000000002</v>
      </c>
      <c r="W4" s="7">
        <v>6.7</v>
      </c>
      <c r="X4" s="20">
        <v>2.5</v>
      </c>
      <c r="Y4" s="20">
        <v>2.7</v>
      </c>
      <c r="Z4" s="8">
        <f t="shared" ref="Z4:Z39" si="6">IF(X4,(X4+Y4)/2,"")</f>
        <v>2.6</v>
      </c>
      <c r="AA4" s="8"/>
      <c r="AB4" s="8">
        <f t="shared" ref="AB4:AB39" si="7">IF(W4,W4+10-Z4-AA4,"")</f>
        <v>14.1</v>
      </c>
      <c r="AC4" s="7">
        <v>5.7</v>
      </c>
      <c r="AD4" s="20">
        <v>1.1000000000000001</v>
      </c>
      <c r="AE4" s="20">
        <v>1.4</v>
      </c>
      <c r="AF4" s="8">
        <f t="shared" ref="AF4:AF39" si="8">IF(AD4,(AD4+AE4)/2,"")</f>
        <v>1.25</v>
      </c>
      <c r="AG4" s="8"/>
      <c r="AH4" s="17">
        <f t="shared" ref="AH4:AH39" si="9">IF(AC4,AC4+10-AF4-AG4,"")</f>
        <v>14.45</v>
      </c>
      <c r="AI4" s="18">
        <f t="shared" ref="AI4:AI39" si="10">IFERROR((J4+P4)/2+V4+AB4+AH4,"")</f>
        <v>58.275000000000006</v>
      </c>
      <c r="AJ4" s="19">
        <f t="shared" ref="AJ4:AJ22" si="11">IFERROR(_xlfn.RANK.EQ(AI4,$AI$4:$AI$39),"")</f>
        <v>1</v>
      </c>
    </row>
    <row r="5" spans="1:36" x14ac:dyDescent="0.35">
      <c r="A5" s="9" t="s">
        <v>52</v>
      </c>
      <c r="B5" s="10" t="s">
        <v>187</v>
      </c>
      <c r="C5" s="10" t="s">
        <v>205</v>
      </c>
      <c r="D5" s="11">
        <v>2013</v>
      </c>
      <c r="E5" s="12">
        <v>7.4</v>
      </c>
      <c r="F5" s="21">
        <v>2.1</v>
      </c>
      <c r="G5" s="21">
        <v>2.4</v>
      </c>
      <c r="H5" s="13">
        <f t="shared" si="0"/>
        <v>2.25</v>
      </c>
      <c r="I5" s="13"/>
      <c r="J5" s="13">
        <f t="shared" si="1"/>
        <v>15.149999999999999</v>
      </c>
      <c r="K5" s="12">
        <v>6.2</v>
      </c>
      <c r="L5" s="21">
        <v>1</v>
      </c>
      <c r="M5" s="21">
        <v>1.2</v>
      </c>
      <c r="N5" s="13">
        <f t="shared" si="2"/>
        <v>1.1000000000000001</v>
      </c>
      <c r="O5" s="13"/>
      <c r="P5" s="13">
        <f t="shared" si="3"/>
        <v>15.1</v>
      </c>
      <c r="Q5" s="12">
        <v>5.8</v>
      </c>
      <c r="R5" s="21">
        <v>1.8</v>
      </c>
      <c r="S5" s="21">
        <v>2</v>
      </c>
      <c r="T5" s="13">
        <f t="shared" si="4"/>
        <v>1.9</v>
      </c>
      <c r="U5" s="13"/>
      <c r="V5" s="13">
        <f t="shared" si="5"/>
        <v>13.9</v>
      </c>
      <c r="W5" s="12">
        <v>6.2</v>
      </c>
      <c r="X5" s="21">
        <v>1.4</v>
      </c>
      <c r="Y5" s="21">
        <v>1.5</v>
      </c>
      <c r="Z5" s="13">
        <f t="shared" si="6"/>
        <v>1.45</v>
      </c>
      <c r="AA5" s="13"/>
      <c r="AB5" s="13">
        <f t="shared" si="7"/>
        <v>14.75</v>
      </c>
      <c r="AC5" s="12">
        <v>6.6</v>
      </c>
      <c r="AD5" s="21">
        <v>2.4</v>
      </c>
      <c r="AE5" s="21">
        <v>2</v>
      </c>
      <c r="AF5" s="13">
        <f t="shared" si="8"/>
        <v>2.2000000000000002</v>
      </c>
      <c r="AG5" s="13"/>
      <c r="AH5" s="14">
        <f t="shared" si="9"/>
        <v>14.400000000000002</v>
      </c>
      <c r="AI5" s="16">
        <f t="shared" si="10"/>
        <v>58.174999999999997</v>
      </c>
      <c r="AJ5" s="15">
        <f t="shared" si="11"/>
        <v>2</v>
      </c>
    </row>
    <row r="6" spans="1:36" x14ac:dyDescent="0.35">
      <c r="A6" s="9" t="s">
        <v>52</v>
      </c>
      <c r="B6" s="10" t="s">
        <v>185</v>
      </c>
      <c r="C6" s="10" t="s">
        <v>186</v>
      </c>
      <c r="D6" s="11">
        <v>2013</v>
      </c>
      <c r="E6" s="12">
        <v>7.4</v>
      </c>
      <c r="F6" s="21">
        <v>1.8</v>
      </c>
      <c r="G6" s="21">
        <v>1.8</v>
      </c>
      <c r="H6" s="13">
        <f t="shared" si="0"/>
        <v>1.8</v>
      </c>
      <c r="I6" s="13"/>
      <c r="J6" s="13">
        <f t="shared" si="1"/>
        <v>15.599999999999998</v>
      </c>
      <c r="K6" s="12">
        <v>7.4</v>
      </c>
      <c r="L6" s="21">
        <v>1.5</v>
      </c>
      <c r="M6" s="21">
        <v>1.3</v>
      </c>
      <c r="N6" s="13">
        <f t="shared" si="2"/>
        <v>1.4</v>
      </c>
      <c r="O6" s="13"/>
      <c r="P6" s="13">
        <f t="shared" si="3"/>
        <v>15.999999999999998</v>
      </c>
      <c r="Q6" s="12">
        <v>5.2</v>
      </c>
      <c r="R6" s="21">
        <v>1.7</v>
      </c>
      <c r="S6" s="21">
        <v>1.9</v>
      </c>
      <c r="T6" s="13">
        <f t="shared" si="4"/>
        <v>1.7999999999999998</v>
      </c>
      <c r="U6" s="13"/>
      <c r="V6" s="13">
        <f t="shared" si="5"/>
        <v>13.399999999999999</v>
      </c>
      <c r="W6" s="12">
        <v>6.6</v>
      </c>
      <c r="X6" s="21">
        <v>1.4</v>
      </c>
      <c r="Y6" s="21">
        <v>1.6</v>
      </c>
      <c r="Z6" s="13">
        <f t="shared" si="6"/>
        <v>1.5</v>
      </c>
      <c r="AA6" s="13"/>
      <c r="AB6" s="13">
        <f t="shared" si="7"/>
        <v>15.100000000000001</v>
      </c>
      <c r="AC6" s="12">
        <v>5.4</v>
      </c>
      <c r="AD6" s="21">
        <v>2</v>
      </c>
      <c r="AE6" s="21">
        <v>1.9</v>
      </c>
      <c r="AF6" s="13">
        <f t="shared" si="8"/>
        <v>1.95</v>
      </c>
      <c r="AG6" s="13"/>
      <c r="AH6" s="14">
        <f t="shared" si="9"/>
        <v>13.450000000000001</v>
      </c>
      <c r="AI6" s="16">
        <f t="shared" si="10"/>
        <v>57.75</v>
      </c>
      <c r="AJ6" s="15">
        <f t="shared" si="11"/>
        <v>3</v>
      </c>
    </row>
    <row r="7" spans="1:36" x14ac:dyDescent="0.35">
      <c r="A7" s="9" t="s">
        <v>93</v>
      </c>
      <c r="B7" s="10" t="s">
        <v>189</v>
      </c>
      <c r="C7" s="10" t="s">
        <v>190</v>
      </c>
      <c r="D7" s="11">
        <v>2013</v>
      </c>
      <c r="E7" s="12">
        <v>6.5</v>
      </c>
      <c r="F7" s="21">
        <v>0.9</v>
      </c>
      <c r="G7" s="21">
        <v>1</v>
      </c>
      <c r="H7" s="13">
        <f t="shared" si="0"/>
        <v>0.95</v>
      </c>
      <c r="I7" s="13"/>
      <c r="J7" s="13">
        <f t="shared" si="1"/>
        <v>15.55</v>
      </c>
      <c r="K7" s="12">
        <v>5.2</v>
      </c>
      <c r="L7" s="21">
        <v>1</v>
      </c>
      <c r="M7" s="21">
        <v>0.8</v>
      </c>
      <c r="N7" s="13">
        <f t="shared" si="2"/>
        <v>0.9</v>
      </c>
      <c r="O7" s="13"/>
      <c r="P7" s="13">
        <f t="shared" si="3"/>
        <v>14.299999999999999</v>
      </c>
      <c r="Q7" s="12">
        <v>4.5999999999999996</v>
      </c>
      <c r="R7" s="21">
        <v>1.6</v>
      </c>
      <c r="S7" s="21">
        <v>1.6</v>
      </c>
      <c r="T7" s="13">
        <f t="shared" si="4"/>
        <v>1.6</v>
      </c>
      <c r="U7" s="13"/>
      <c r="V7" s="13">
        <f t="shared" si="5"/>
        <v>13</v>
      </c>
      <c r="W7" s="12">
        <v>5.6</v>
      </c>
      <c r="X7" s="21">
        <v>1</v>
      </c>
      <c r="Y7" s="21">
        <v>1.1000000000000001</v>
      </c>
      <c r="Z7" s="13">
        <f t="shared" si="6"/>
        <v>1.05</v>
      </c>
      <c r="AA7" s="13"/>
      <c r="AB7" s="13">
        <f t="shared" si="7"/>
        <v>14.549999999999999</v>
      </c>
      <c r="AC7" s="12">
        <v>5.9</v>
      </c>
      <c r="AD7" s="21">
        <v>1.5</v>
      </c>
      <c r="AE7" s="21">
        <v>1.9</v>
      </c>
      <c r="AF7" s="13">
        <f t="shared" si="8"/>
        <v>1.7</v>
      </c>
      <c r="AG7" s="13"/>
      <c r="AH7" s="14">
        <f t="shared" si="9"/>
        <v>14.200000000000001</v>
      </c>
      <c r="AI7" s="16">
        <f t="shared" si="10"/>
        <v>56.675000000000004</v>
      </c>
      <c r="AJ7" s="15">
        <f t="shared" si="11"/>
        <v>4</v>
      </c>
    </row>
    <row r="8" spans="1:36" x14ac:dyDescent="0.35">
      <c r="A8" s="9" t="s">
        <v>40</v>
      </c>
      <c r="B8" s="10" t="s">
        <v>180</v>
      </c>
      <c r="C8" s="10" t="s">
        <v>181</v>
      </c>
      <c r="D8" s="11">
        <v>2013</v>
      </c>
      <c r="E8" s="12">
        <v>6.5</v>
      </c>
      <c r="F8" s="21">
        <v>2.1</v>
      </c>
      <c r="G8" s="21">
        <v>2.2999999999999998</v>
      </c>
      <c r="H8" s="13">
        <f t="shared" si="0"/>
        <v>2.2000000000000002</v>
      </c>
      <c r="I8" s="13"/>
      <c r="J8" s="13">
        <f t="shared" si="1"/>
        <v>14.3</v>
      </c>
      <c r="K8" s="12">
        <v>5.7</v>
      </c>
      <c r="L8" s="21">
        <v>1.3</v>
      </c>
      <c r="M8" s="21">
        <v>1.4</v>
      </c>
      <c r="N8" s="13">
        <f t="shared" si="2"/>
        <v>1.35</v>
      </c>
      <c r="O8" s="13"/>
      <c r="P8" s="13">
        <f t="shared" si="3"/>
        <v>14.35</v>
      </c>
      <c r="Q8" s="12">
        <v>5.4</v>
      </c>
      <c r="R8" s="21">
        <v>1.6</v>
      </c>
      <c r="S8" s="21">
        <v>1.3</v>
      </c>
      <c r="T8" s="13">
        <f t="shared" si="4"/>
        <v>1.4500000000000002</v>
      </c>
      <c r="U8" s="13"/>
      <c r="V8" s="13">
        <f t="shared" si="5"/>
        <v>13.95</v>
      </c>
      <c r="W8" s="12">
        <v>6.8</v>
      </c>
      <c r="X8" s="21">
        <v>2.2999999999999998</v>
      </c>
      <c r="Y8" s="21">
        <v>2.2999999999999998</v>
      </c>
      <c r="Z8" s="13">
        <f t="shared" si="6"/>
        <v>2.2999999999999998</v>
      </c>
      <c r="AA8" s="13"/>
      <c r="AB8" s="13">
        <f t="shared" si="7"/>
        <v>14.5</v>
      </c>
      <c r="AC8" s="12">
        <v>5.9</v>
      </c>
      <c r="AD8" s="21">
        <v>2.2000000000000002</v>
      </c>
      <c r="AE8" s="21">
        <v>2.1</v>
      </c>
      <c r="AF8" s="13">
        <f t="shared" si="8"/>
        <v>2.1500000000000004</v>
      </c>
      <c r="AG8" s="13"/>
      <c r="AH8" s="14">
        <f t="shared" si="9"/>
        <v>13.75</v>
      </c>
      <c r="AI8" s="16">
        <f t="shared" si="10"/>
        <v>56.524999999999999</v>
      </c>
      <c r="AJ8" s="15">
        <f t="shared" si="11"/>
        <v>5</v>
      </c>
    </row>
    <row r="9" spans="1:36" x14ac:dyDescent="0.35">
      <c r="A9" s="9" t="s">
        <v>40</v>
      </c>
      <c r="B9" s="10" t="s">
        <v>178</v>
      </c>
      <c r="C9" s="10" t="s">
        <v>179</v>
      </c>
      <c r="D9" s="11">
        <v>2013</v>
      </c>
      <c r="E9" s="12">
        <v>6.5</v>
      </c>
      <c r="F9" s="21">
        <v>2.2000000000000002</v>
      </c>
      <c r="G9" s="21">
        <v>3.1</v>
      </c>
      <c r="H9" s="13">
        <f t="shared" si="0"/>
        <v>2.6500000000000004</v>
      </c>
      <c r="I9" s="13"/>
      <c r="J9" s="13">
        <f t="shared" si="1"/>
        <v>13.85</v>
      </c>
      <c r="K9" s="12">
        <v>5.2</v>
      </c>
      <c r="L9" s="21">
        <v>1.1000000000000001</v>
      </c>
      <c r="M9" s="21">
        <v>0.8</v>
      </c>
      <c r="N9" s="13">
        <f t="shared" si="2"/>
        <v>0.95000000000000007</v>
      </c>
      <c r="O9" s="13"/>
      <c r="P9" s="13">
        <f t="shared" si="3"/>
        <v>14.25</v>
      </c>
      <c r="Q9" s="12">
        <v>5.4</v>
      </c>
      <c r="R9" s="21">
        <v>2.6</v>
      </c>
      <c r="S9" s="21">
        <v>2.4</v>
      </c>
      <c r="T9" s="13">
        <f t="shared" si="4"/>
        <v>2.5</v>
      </c>
      <c r="U9" s="13"/>
      <c r="V9" s="13">
        <f t="shared" si="5"/>
        <v>12.9</v>
      </c>
      <c r="W9" s="12">
        <v>6.4</v>
      </c>
      <c r="X9" s="21">
        <v>1.6</v>
      </c>
      <c r="Y9" s="21">
        <v>1.6</v>
      </c>
      <c r="Z9" s="13">
        <f t="shared" si="6"/>
        <v>1.6</v>
      </c>
      <c r="AA9" s="13"/>
      <c r="AB9" s="13">
        <f t="shared" si="7"/>
        <v>14.799999999999999</v>
      </c>
      <c r="AC9" s="12">
        <v>5.8</v>
      </c>
      <c r="AD9" s="21">
        <v>1.8</v>
      </c>
      <c r="AE9" s="21">
        <v>1.6</v>
      </c>
      <c r="AF9" s="13">
        <f t="shared" si="8"/>
        <v>1.7000000000000002</v>
      </c>
      <c r="AG9" s="13"/>
      <c r="AH9" s="14">
        <f t="shared" si="9"/>
        <v>14.100000000000001</v>
      </c>
      <c r="AI9" s="16">
        <f t="shared" si="10"/>
        <v>55.85</v>
      </c>
      <c r="AJ9" s="15">
        <f t="shared" si="11"/>
        <v>6</v>
      </c>
    </row>
    <row r="10" spans="1:36" x14ac:dyDescent="0.35">
      <c r="A10" s="9" t="s">
        <v>116</v>
      </c>
      <c r="B10" s="10" t="s">
        <v>165</v>
      </c>
      <c r="C10" s="10" t="s">
        <v>166</v>
      </c>
      <c r="D10" s="11">
        <v>2013</v>
      </c>
      <c r="E10" s="12">
        <v>6.5</v>
      </c>
      <c r="F10" s="21">
        <v>2.2000000000000002</v>
      </c>
      <c r="G10" s="21">
        <v>2.2999999999999998</v>
      </c>
      <c r="H10" s="13">
        <f t="shared" si="0"/>
        <v>2.25</v>
      </c>
      <c r="I10" s="13">
        <v>1.1000000000000001</v>
      </c>
      <c r="J10" s="13">
        <f t="shared" si="1"/>
        <v>13.15</v>
      </c>
      <c r="K10" s="12">
        <v>4.7</v>
      </c>
      <c r="L10" s="21">
        <v>1.3</v>
      </c>
      <c r="M10" s="21">
        <v>1.1000000000000001</v>
      </c>
      <c r="N10" s="13">
        <f t="shared" si="2"/>
        <v>1.2000000000000002</v>
      </c>
      <c r="O10" s="13"/>
      <c r="P10" s="13">
        <f t="shared" si="3"/>
        <v>13.5</v>
      </c>
      <c r="Q10" s="12">
        <v>5.4</v>
      </c>
      <c r="R10" s="21">
        <v>1.2</v>
      </c>
      <c r="S10" s="21">
        <v>1.3</v>
      </c>
      <c r="T10" s="13">
        <f t="shared" si="4"/>
        <v>1.25</v>
      </c>
      <c r="U10" s="13"/>
      <c r="V10" s="13">
        <f t="shared" si="5"/>
        <v>14.15</v>
      </c>
      <c r="W10" s="12">
        <v>5.4</v>
      </c>
      <c r="X10" s="21">
        <v>1.8</v>
      </c>
      <c r="Y10" s="21">
        <v>1.8</v>
      </c>
      <c r="Z10" s="13">
        <f t="shared" si="6"/>
        <v>1.8</v>
      </c>
      <c r="AA10" s="13"/>
      <c r="AB10" s="13">
        <f t="shared" si="7"/>
        <v>13.6</v>
      </c>
      <c r="AC10" s="12">
        <v>6.2</v>
      </c>
      <c r="AD10" s="21">
        <v>2.1</v>
      </c>
      <c r="AE10" s="21">
        <v>1.8</v>
      </c>
      <c r="AF10" s="13">
        <f t="shared" si="8"/>
        <v>1.9500000000000002</v>
      </c>
      <c r="AG10" s="13"/>
      <c r="AH10" s="14">
        <f t="shared" si="9"/>
        <v>14.25</v>
      </c>
      <c r="AI10" s="16">
        <f t="shared" si="10"/>
        <v>55.325000000000003</v>
      </c>
      <c r="AJ10" s="15">
        <f t="shared" si="11"/>
        <v>7</v>
      </c>
    </row>
    <row r="11" spans="1:36" x14ac:dyDescent="0.35">
      <c r="A11" s="9" t="s">
        <v>425</v>
      </c>
      <c r="B11" s="10" t="s">
        <v>169</v>
      </c>
      <c r="C11" s="10" t="s">
        <v>170</v>
      </c>
      <c r="D11" s="11">
        <v>2013</v>
      </c>
      <c r="E11" s="12">
        <v>7.4</v>
      </c>
      <c r="F11" s="21">
        <v>2.5</v>
      </c>
      <c r="G11" s="21">
        <v>2.2999999999999998</v>
      </c>
      <c r="H11" s="13">
        <f t="shared" si="0"/>
        <v>2.4</v>
      </c>
      <c r="I11" s="13"/>
      <c r="J11" s="13">
        <f t="shared" si="1"/>
        <v>14.999999999999998</v>
      </c>
      <c r="K11" s="12">
        <v>6.2</v>
      </c>
      <c r="L11" s="21">
        <v>1.9</v>
      </c>
      <c r="M11" s="21">
        <v>1.6</v>
      </c>
      <c r="N11" s="13">
        <f t="shared" si="2"/>
        <v>1.75</v>
      </c>
      <c r="O11" s="13"/>
      <c r="P11" s="13">
        <f t="shared" si="3"/>
        <v>14.45</v>
      </c>
      <c r="Q11" s="12">
        <v>5.6</v>
      </c>
      <c r="R11" s="21">
        <v>2.2999999999999998</v>
      </c>
      <c r="S11" s="21">
        <v>2.4</v>
      </c>
      <c r="T11" s="13">
        <f t="shared" si="4"/>
        <v>2.3499999999999996</v>
      </c>
      <c r="U11" s="13"/>
      <c r="V11" s="13">
        <f t="shared" si="5"/>
        <v>13.25</v>
      </c>
      <c r="W11" s="12">
        <v>7</v>
      </c>
      <c r="X11" s="21">
        <v>4.2</v>
      </c>
      <c r="Y11" s="21">
        <v>4.0999999999999996</v>
      </c>
      <c r="Z11" s="13">
        <f t="shared" si="6"/>
        <v>4.1500000000000004</v>
      </c>
      <c r="AA11" s="13"/>
      <c r="AB11" s="13">
        <f t="shared" si="7"/>
        <v>12.85</v>
      </c>
      <c r="AC11" s="12">
        <v>6.3</v>
      </c>
      <c r="AD11" s="21">
        <v>2.1</v>
      </c>
      <c r="AE11" s="21">
        <v>2</v>
      </c>
      <c r="AF11" s="13">
        <f t="shared" si="8"/>
        <v>2.0499999999999998</v>
      </c>
      <c r="AG11" s="13"/>
      <c r="AH11" s="14">
        <f t="shared" si="9"/>
        <v>14.25</v>
      </c>
      <c r="AI11" s="16">
        <f t="shared" si="10"/>
        <v>55.074999999999996</v>
      </c>
      <c r="AJ11" s="15">
        <f t="shared" si="11"/>
        <v>8</v>
      </c>
    </row>
    <row r="12" spans="1:36" x14ac:dyDescent="0.35">
      <c r="A12" s="9" t="s">
        <v>79</v>
      </c>
      <c r="B12" s="10" t="s">
        <v>258</v>
      </c>
      <c r="C12" s="10" t="s">
        <v>259</v>
      </c>
      <c r="D12" s="11">
        <v>2013</v>
      </c>
      <c r="E12" s="12">
        <v>6.5</v>
      </c>
      <c r="F12" s="21">
        <v>2</v>
      </c>
      <c r="G12" s="21">
        <v>1.5</v>
      </c>
      <c r="H12" s="13">
        <f t="shared" si="0"/>
        <v>1.75</v>
      </c>
      <c r="I12" s="13"/>
      <c r="J12" s="13">
        <f t="shared" si="1"/>
        <v>14.75</v>
      </c>
      <c r="K12" s="12">
        <v>5.7</v>
      </c>
      <c r="L12" s="21">
        <v>1.5</v>
      </c>
      <c r="M12" s="21">
        <v>1.3</v>
      </c>
      <c r="N12" s="13">
        <f t="shared" si="2"/>
        <v>1.4</v>
      </c>
      <c r="O12" s="13"/>
      <c r="P12" s="13">
        <f t="shared" si="3"/>
        <v>14.299999999999999</v>
      </c>
      <c r="Q12" s="12">
        <v>5.0999999999999996</v>
      </c>
      <c r="R12" s="21">
        <v>1.9</v>
      </c>
      <c r="S12" s="21">
        <v>1.7</v>
      </c>
      <c r="T12" s="13">
        <f t="shared" si="4"/>
        <v>1.7999999999999998</v>
      </c>
      <c r="U12" s="13"/>
      <c r="V12" s="13">
        <f t="shared" si="5"/>
        <v>13.3</v>
      </c>
      <c r="W12" s="12">
        <v>7</v>
      </c>
      <c r="X12" s="21">
        <v>4</v>
      </c>
      <c r="Y12" s="21">
        <v>3.7</v>
      </c>
      <c r="Z12" s="13">
        <f t="shared" si="6"/>
        <v>3.85</v>
      </c>
      <c r="AA12" s="13"/>
      <c r="AB12" s="13">
        <f t="shared" si="7"/>
        <v>13.15</v>
      </c>
      <c r="AC12" s="12">
        <v>6.5</v>
      </c>
      <c r="AD12" s="21">
        <v>3.1</v>
      </c>
      <c r="AE12" s="21">
        <v>3</v>
      </c>
      <c r="AF12" s="13">
        <f t="shared" si="8"/>
        <v>3.05</v>
      </c>
      <c r="AG12" s="13"/>
      <c r="AH12" s="14">
        <f t="shared" si="9"/>
        <v>13.45</v>
      </c>
      <c r="AI12" s="16">
        <f t="shared" si="10"/>
        <v>54.424999999999997</v>
      </c>
      <c r="AJ12" s="15">
        <f t="shared" si="11"/>
        <v>9</v>
      </c>
    </row>
    <row r="13" spans="1:36" x14ac:dyDescent="0.35">
      <c r="A13" s="9" t="s">
        <v>79</v>
      </c>
      <c r="B13" s="10" t="s">
        <v>13</v>
      </c>
      <c r="C13" s="10" t="s">
        <v>177</v>
      </c>
      <c r="D13" s="11">
        <v>2013</v>
      </c>
      <c r="E13" s="12">
        <v>6.5</v>
      </c>
      <c r="F13" s="21">
        <v>2.2000000000000002</v>
      </c>
      <c r="G13" s="21">
        <v>2.1</v>
      </c>
      <c r="H13" s="13">
        <f t="shared" si="0"/>
        <v>2.1500000000000004</v>
      </c>
      <c r="I13" s="13"/>
      <c r="J13" s="13">
        <f t="shared" si="1"/>
        <v>14.35</v>
      </c>
      <c r="K13" s="12">
        <v>6.2</v>
      </c>
      <c r="L13" s="21">
        <v>0.8</v>
      </c>
      <c r="M13" s="21">
        <v>0.9</v>
      </c>
      <c r="N13" s="13">
        <f t="shared" si="2"/>
        <v>0.85000000000000009</v>
      </c>
      <c r="O13" s="13"/>
      <c r="P13" s="13">
        <f t="shared" si="3"/>
        <v>15.35</v>
      </c>
      <c r="Q13" s="12">
        <v>3.6</v>
      </c>
      <c r="R13" s="21">
        <v>2.8</v>
      </c>
      <c r="S13" s="21">
        <v>2.8</v>
      </c>
      <c r="T13" s="13">
        <f t="shared" si="4"/>
        <v>2.8</v>
      </c>
      <c r="U13" s="13"/>
      <c r="V13" s="13">
        <f t="shared" si="5"/>
        <v>10.8</v>
      </c>
      <c r="W13" s="12">
        <v>4.3</v>
      </c>
      <c r="X13" s="21">
        <v>2.4</v>
      </c>
      <c r="Y13" s="21">
        <v>2.4</v>
      </c>
      <c r="Z13" s="13">
        <f t="shared" si="6"/>
        <v>2.4</v>
      </c>
      <c r="AA13" s="13"/>
      <c r="AB13" s="13">
        <f t="shared" si="7"/>
        <v>11.9</v>
      </c>
      <c r="AC13" s="12">
        <v>7.3</v>
      </c>
      <c r="AD13" s="21">
        <v>1.8</v>
      </c>
      <c r="AE13" s="21">
        <v>2.1</v>
      </c>
      <c r="AF13" s="13">
        <f t="shared" si="8"/>
        <v>1.9500000000000002</v>
      </c>
      <c r="AG13" s="13"/>
      <c r="AH13" s="14">
        <f t="shared" si="9"/>
        <v>15.350000000000001</v>
      </c>
      <c r="AI13" s="16">
        <f t="shared" si="10"/>
        <v>52.9</v>
      </c>
      <c r="AJ13" s="15">
        <f t="shared" si="11"/>
        <v>10</v>
      </c>
    </row>
    <row r="14" spans="1:36" x14ac:dyDescent="0.35">
      <c r="A14" s="9" t="s">
        <v>52</v>
      </c>
      <c r="B14" s="10" t="s">
        <v>118</v>
      </c>
      <c r="C14" s="10" t="s">
        <v>188</v>
      </c>
      <c r="D14" s="11">
        <v>2013</v>
      </c>
      <c r="E14" s="12">
        <v>6.5</v>
      </c>
      <c r="F14" s="21">
        <v>1.8</v>
      </c>
      <c r="G14" s="21">
        <v>1.4</v>
      </c>
      <c r="H14" s="13">
        <f t="shared" si="0"/>
        <v>1.6</v>
      </c>
      <c r="I14" s="13"/>
      <c r="J14" s="13">
        <f t="shared" si="1"/>
        <v>14.9</v>
      </c>
      <c r="K14" s="12">
        <v>6.2</v>
      </c>
      <c r="L14" s="21">
        <v>1.1000000000000001</v>
      </c>
      <c r="M14" s="21">
        <v>0.8</v>
      </c>
      <c r="N14" s="13">
        <f t="shared" si="2"/>
        <v>0.95000000000000007</v>
      </c>
      <c r="O14" s="13"/>
      <c r="P14" s="13">
        <f t="shared" si="3"/>
        <v>15.25</v>
      </c>
      <c r="Q14" s="12">
        <v>3</v>
      </c>
      <c r="R14" s="21">
        <v>2.6</v>
      </c>
      <c r="S14" s="21">
        <v>2.4</v>
      </c>
      <c r="T14" s="13">
        <f t="shared" si="4"/>
        <v>2.5</v>
      </c>
      <c r="U14" s="13"/>
      <c r="V14" s="13">
        <f t="shared" si="5"/>
        <v>10.5</v>
      </c>
      <c r="W14" s="12">
        <v>4.4000000000000004</v>
      </c>
      <c r="X14" s="21">
        <v>2</v>
      </c>
      <c r="Y14" s="21">
        <v>2</v>
      </c>
      <c r="Z14" s="13">
        <f t="shared" si="6"/>
        <v>2</v>
      </c>
      <c r="AA14" s="13"/>
      <c r="AB14" s="13">
        <f t="shared" si="7"/>
        <v>12.4</v>
      </c>
      <c r="AC14" s="12">
        <v>6.2</v>
      </c>
      <c r="AD14" s="21">
        <v>1.5</v>
      </c>
      <c r="AE14" s="21">
        <v>1.7</v>
      </c>
      <c r="AF14" s="13">
        <f t="shared" si="8"/>
        <v>1.6</v>
      </c>
      <c r="AG14" s="13"/>
      <c r="AH14" s="14">
        <f t="shared" si="9"/>
        <v>14.6</v>
      </c>
      <c r="AI14" s="16">
        <f t="shared" si="10"/>
        <v>52.575000000000003</v>
      </c>
      <c r="AJ14" s="15">
        <f t="shared" si="11"/>
        <v>11</v>
      </c>
    </row>
    <row r="15" spans="1:36" x14ac:dyDescent="0.35">
      <c r="A15" s="9" t="s">
        <v>425</v>
      </c>
      <c r="B15" s="10" t="s">
        <v>173</v>
      </c>
      <c r="C15" s="10" t="s">
        <v>174</v>
      </c>
      <c r="D15" s="11">
        <v>2013</v>
      </c>
      <c r="E15" s="12">
        <v>6.5</v>
      </c>
      <c r="F15" s="21">
        <v>1.9</v>
      </c>
      <c r="G15" s="21">
        <v>2.2999999999999998</v>
      </c>
      <c r="H15" s="13">
        <f t="shared" si="0"/>
        <v>2.0999999999999996</v>
      </c>
      <c r="I15" s="13"/>
      <c r="J15" s="13">
        <f t="shared" si="1"/>
        <v>14.4</v>
      </c>
      <c r="K15" s="12">
        <v>5.2</v>
      </c>
      <c r="L15" s="21">
        <v>0.7</v>
      </c>
      <c r="M15" s="21">
        <v>1</v>
      </c>
      <c r="N15" s="13">
        <f t="shared" si="2"/>
        <v>0.85</v>
      </c>
      <c r="O15" s="13"/>
      <c r="P15" s="13">
        <f t="shared" si="3"/>
        <v>14.35</v>
      </c>
      <c r="Q15" s="12">
        <v>4.7</v>
      </c>
      <c r="R15" s="21">
        <v>3</v>
      </c>
      <c r="S15" s="21">
        <v>2.7</v>
      </c>
      <c r="T15" s="13">
        <f t="shared" si="4"/>
        <v>2.85</v>
      </c>
      <c r="U15" s="13"/>
      <c r="V15" s="13">
        <f t="shared" si="5"/>
        <v>11.85</v>
      </c>
      <c r="W15" s="12">
        <v>5.5</v>
      </c>
      <c r="X15" s="21">
        <v>3</v>
      </c>
      <c r="Y15" s="21">
        <v>3</v>
      </c>
      <c r="Z15" s="13">
        <f t="shared" si="6"/>
        <v>3</v>
      </c>
      <c r="AA15" s="13"/>
      <c r="AB15" s="13">
        <f t="shared" si="7"/>
        <v>12.5</v>
      </c>
      <c r="AC15" s="12">
        <v>6.2</v>
      </c>
      <c r="AD15" s="21">
        <v>2.8</v>
      </c>
      <c r="AE15" s="21">
        <v>2.5</v>
      </c>
      <c r="AF15" s="13">
        <f t="shared" si="8"/>
        <v>2.65</v>
      </c>
      <c r="AG15" s="13"/>
      <c r="AH15" s="14">
        <f t="shared" si="9"/>
        <v>13.549999999999999</v>
      </c>
      <c r="AI15" s="16">
        <f t="shared" si="10"/>
        <v>52.274999999999999</v>
      </c>
      <c r="AJ15" s="15">
        <f t="shared" si="11"/>
        <v>12</v>
      </c>
    </row>
    <row r="16" spans="1:36" x14ac:dyDescent="0.35">
      <c r="A16" s="9" t="s">
        <v>211</v>
      </c>
      <c r="B16" s="10" t="s">
        <v>251</v>
      </c>
      <c r="C16" s="10" t="s">
        <v>252</v>
      </c>
      <c r="D16" s="11">
        <v>2013</v>
      </c>
      <c r="E16" s="12">
        <v>6.5</v>
      </c>
      <c r="F16" s="21">
        <v>2</v>
      </c>
      <c r="G16" s="21">
        <v>2.2999999999999998</v>
      </c>
      <c r="H16" s="13">
        <f t="shared" si="0"/>
        <v>2.15</v>
      </c>
      <c r="I16" s="13"/>
      <c r="J16" s="13">
        <f t="shared" si="1"/>
        <v>14.35</v>
      </c>
      <c r="K16" s="12">
        <v>4.7</v>
      </c>
      <c r="L16" s="21">
        <v>0.9</v>
      </c>
      <c r="M16" s="21">
        <v>0.9</v>
      </c>
      <c r="N16" s="13">
        <f t="shared" si="2"/>
        <v>0.9</v>
      </c>
      <c r="O16" s="13"/>
      <c r="P16" s="13">
        <f t="shared" si="3"/>
        <v>13.799999999999999</v>
      </c>
      <c r="Q16" s="12">
        <v>3.3</v>
      </c>
      <c r="R16" s="21">
        <v>2.1</v>
      </c>
      <c r="S16" s="21">
        <v>2.4</v>
      </c>
      <c r="T16" s="13">
        <f t="shared" si="4"/>
        <v>2.25</v>
      </c>
      <c r="U16" s="13"/>
      <c r="V16" s="13">
        <f t="shared" si="5"/>
        <v>11.05</v>
      </c>
      <c r="W16" s="12">
        <v>5</v>
      </c>
      <c r="X16" s="21">
        <v>2.6</v>
      </c>
      <c r="Y16" s="21">
        <v>2.4</v>
      </c>
      <c r="Z16" s="13">
        <f t="shared" si="6"/>
        <v>2.5</v>
      </c>
      <c r="AA16" s="13"/>
      <c r="AB16" s="13">
        <f t="shared" si="7"/>
        <v>12.5</v>
      </c>
      <c r="AC16" s="12">
        <v>5.8</v>
      </c>
      <c r="AD16" s="21">
        <v>2.6</v>
      </c>
      <c r="AE16" s="21">
        <v>2.4</v>
      </c>
      <c r="AF16" s="13">
        <f t="shared" si="8"/>
        <v>2.5</v>
      </c>
      <c r="AG16" s="13"/>
      <c r="AH16" s="14">
        <f t="shared" si="9"/>
        <v>13.3</v>
      </c>
      <c r="AI16" s="16">
        <f t="shared" si="10"/>
        <v>50.924999999999997</v>
      </c>
      <c r="AJ16" s="15">
        <f t="shared" si="11"/>
        <v>13</v>
      </c>
    </row>
    <row r="17" spans="1:36" x14ac:dyDescent="0.35">
      <c r="A17" s="9" t="s">
        <v>52</v>
      </c>
      <c r="B17" s="10" t="s">
        <v>191</v>
      </c>
      <c r="C17" s="10" t="s">
        <v>192</v>
      </c>
      <c r="D17" s="11">
        <v>2013</v>
      </c>
      <c r="E17" s="12">
        <v>6.5</v>
      </c>
      <c r="F17" s="21">
        <v>2.1</v>
      </c>
      <c r="G17" s="21">
        <v>2.1</v>
      </c>
      <c r="H17" s="13">
        <f t="shared" si="0"/>
        <v>2.1</v>
      </c>
      <c r="I17" s="13"/>
      <c r="J17" s="13">
        <f t="shared" si="1"/>
        <v>14.4</v>
      </c>
      <c r="K17" s="12">
        <v>6.2</v>
      </c>
      <c r="L17" s="21">
        <v>1.2</v>
      </c>
      <c r="M17" s="21">
        <v>1.3</v>
      </c>
      <c r="N17" s="13">
        <f t="shared" si="2"/>
        <v>1.25</v>
      </c>
      <c r="O17" s="13"/>
      <c r="P17" s="13">
        <f t="shared" si="3"/>
        <v>14.95</v>
      </c>
      <c r="Q17" s="12">
        <v>4.3</v>
      </c>
      <c r="R17" s="21">
        <v>2.2999999999999998</v>
      </c>
      <c r="S17" s="21">
        <v>2.5</v>
      </c>
      <c r="T17" s="13">
        <f t="shared" si="4"/>
        <v>2.4</v>
      </c>
      <c r="U17" s="13"/>
      <c r="V17" s="13">
        <f t="shared" si="5"/>
        <v>11.9</v>
      </c>
      <c r="W17" s="12">
        <v>3.9</v>
      </c>
      <c r="X17" s="21">
        <v>2.9</v>
      </c>
      <c r="Y17" s="21">
        <v>2.7</v>
      </c>
      <c r="Z17" s="13">
        <f t="shared" si="6"/>
        <v>2.8</v>
      </c>
      <c r="AA17" s="13"/>
      <c r="AB17" s="13">
        <f t="shared" si="7"/>
        <v>11.100000000000001</v>
      </c>
      <c r="AC17" s="12">
        <v>5.5</v>
      </c>
      <c r="AD17" s="21">
        <v>2.2999999999999998</v>
      </c>
      <c r="AE17" s="21">
        <v>2.7</v>
      </c>
      <c r="AF17" s="13">
        <f t="shared" si="8"/>
        <v>2.5</v>
      </c>
      <c r="AG17" s="13"/>
      <c r="AH17" s="14">
        <f t="shared" si="9"/>
        <v>13</v>
      </c>
      <c r="AI17" s="16">
        <f t="shared" si="10"/>
        <v>50.675000000000004</v>
      </c>
      <c r="AJ17" s="15">
        <f t="shared" si="11"/>
        <v>14</v>
      </c>
    </row>
    <row r="18" spans="1:36" x14ac:dyDescent="0.35">
      <c r="A18" s="9" t="s">
        <v>427</v>
      </c>
      <c r="B18" s="10" t="s">
        <v>171</v>
      </c>
      <c r="C18" s="10" t="s">
        <v>175</v>
      </c>
      <c r="D18" s="11">
        <v>2013</v>
      </c>
      <c r="E18" s="12">
        <v>6.5</v>
      </c>
      <c r="F18" s="21">
        <v>1.6</v>
      </c>
      <c r="G18" s="21">
        <v>2.1</v>
      </c>
      <c r="H18" s="13">
        <f t="shared" si="0"/>
        <v>1.85</v>
      </c>
      <c r="I18" s="13"/>
      <c r="J18" s="13">
        <f t="shared" si="1"/>
        <v>14.65</v>
      </c>
      <c r="K18" s="12">
        <v>4.7</v>
      </c>
      <c r="L18" s="21">
        <v>0.7</v>
      </c>
      <c r="M18" s="21">
        <v>0.7</v>
      </c>
      <c r="N18" s="13">
        <f t="shared" si="2"/>
        <v>0.7</v>
      </c>
      <c r="O18" s="13"/>
      <c r="P18" s="13">
        <f t="shared" si="3"/>
        <v>14</v>
      </c>
      <c r="Q18" s="12">
        <v>4.5</v>
      </c>
      <c r="R18" s="21">
        <v>1.8</v>
      </c>
      <c r="S18" s="21">
        <v>2</v>
      </c>
      <c r="T18" s="13">
        <f t="shared" si="4"/>
        <v>1.9</v>
      </c>
      <c r="U18" s="13"/>
      <c r="V18" s="13">
        <f t="shared" si="5"/>
        <v>12.6</v>
      </c>
      <c r="W18" s="12">
        <v>5.4</v>
      </c>
      <c r="X18" s="21">
        <v>3</v>
      </c>
      <c r="Y18" s="21">
        <v>2.9</v>
      </c>
      <c r="Z18" s="13">
        <f t="shared" si="6"/>
        <v>2.95</v>
      </c>
      <c r="AA18" s="13"/>
      <c r="AB18" s="13">
        <f t="shared" si="7"/>
        <v>12.45</v>
      </c>
      <c r="AC18" s="12">
        <v>2.9</v>
      </c>
      <c r="AD18" s="21">
        <v>1.9</v>
      </c>
      <c r="AE18" s="21">
        <v>2.2000000000000002</v>
      </c>
      <c r="AF18" s="13">
        <f t="shared" si="8"/>
        <v>2.0499999999999998</v>
      </c>
      <c r="AG18" s="13"/>
      <c r="AH18" s="14">
        <f t="shared" si="9"/>
        <v>10.850000000000001</v>
      </c>
      <c r="AI18" s="16">
        <f t="shared" si="10"/>
        <v>50.225000000000001</v>
      </c>
      <c r="AJ18" s="15">
        <f t="shared" si="11"/>
        <v>15</v>
      </c>
    </row>
    <row r="19" spans="1:36" x14ac:dyDescent="0.35">
      <c r="A19" s="9" t="s">
        <v>211</v>
      </c>
      <c r="B19" s="10" t="s">
        <v>253</v>
      </c>
      <c r="C19" s="10" t="s">
        <v>28</v>
      </c>
      <c r="D19" s="11">
        <v>2013</v>
      </c>
      <c r="E19" s="12">
        <v>5.5</v>
      </c>
      <c r="F19" s="21">
        <v>1.8</v>
      </c>
      <c r="G19" s="21">
        <v>1.3</v>
      </c>
      <c r="H19" s="13">
        <f t="shared" si="0"/>
        <v>1.55</v>
      </c>
      <c r="I19" s="13"/>
      <c r="J19" s="13">
        <f t="shared" si="1"/>
        <v>13.95</v>
      </c>
      <c r="K19" s="12">
        <v>4.7</v>
      </c>
      <c r="L19" s="21">
        <v>1</v>
      </c>
      <c r="M19" s="21">
        <v>1</v>
      </c>
      <c r="N19" s="13">
        <f t="shared" si="2"/>
        <v>1</v>
      </c>
      <c r="O19" s="13"/>
      <c r="P19" s="13">
        <f t="shared" si="3"/>
        <v>13.7</v>
      </c>
      <c r="Q19" s="12">
        <v>2.4</v>
      </c>
      <c r="R19" s="21">
        <v>1.9</v>
      </c>
      <c r="S19" s="21">
        <v>1.7</v>
      </c>
      <c r="T19" s="13">
        <f t="shared" si="4"/>
        <v>1.7999999999999998</v>
      </c>
      <c r="U19" s="13"/>
      <c r="V19" s="13">
        <f t="shared" si="5"/>
        <v>10.600000000000001</v>
      </c>
      <c r="W19" s="12">
        <v>4.2</v>
      </c>
      <c r="X19" s="21">
        <v>1.9</v>
      </c>
      <c r="Y19" s="21">
        <v>1.7</v>
      </c>
      <c r="Z19" s="13">
        <f t="shared" si="6"/>
        <v>1.7999999999999998</v>
      </c>
      <c r="AA19" s="13"/>
      <c r="AB19" s="13">
        <f t="shared" si="7"/>
        <v>12.399999999999999</v>
      </c>
      <c r="AC19" s="12">
        <v>5.9</v>
      </c>
      <c r="AD19" s="21">
        <v>2.8</v>
      </c>
      <c r="AE19" s="21">
        <v>2.9</v>
      </c>
      <c r="AF19" s="13">
        <f t="shared" si="8"/>
        <v>2.8499999999999996</v>
      </c>
      <c r="AG19" s="13"/>
      <c r="AH19" s="14">
        <f t="shared" si="9"/>
        <v>13.05</v>
      </c>
      <c r="AI19" s="16">
        <f t="shared" si="10"/>
        <v>49.875</v>
      </c>
      <c r="AJ19" s="15">
        <f t="shared" si="11"/>
        <v>16</v>
      </c>
    </row>
    <row r="20" spans="1:36" x14ac:dyDescent="0.35">
      <c r="A20" s="9" t="s">
        <v>425</v>
      </c>
      <c r="B20" s="10" t="s">
        <v>171</v>
      </c>
      <c r="C20" s="10" t="s">
        <v>172</v>
      </c>
      <c r="D20" s="11">
        <v>2013</v>
      </c>
      <c r="E20" s="12">
        <v>6.5</v>
      </c>
      <c r="F20" s="21">
        <v>1.7</v>
      </c>
      <c r="G20" s="21">
        <v>1.6</v>
      </c>
      <c r="H20" s="13">
        <f t="shared" si="0"/>
        <v>1.65</v>
      </c>
      <c r="I20" s="13"/>
      <c r="J20" s="13">
        <f t="shared" si="1"/>
        <v>14.85</v>
      </c>
      <c r="K20" s="12">
        <v>5.2</v>
      </c>
      <c r="L20" s="21">
        <v>1</v>
      </c>
      <c r="M20" s="21">
        <v>1.2</v>
      </c>
      <c r="N20" s="13">
        <f t="shared" si="2"/>
        <v>1.1000000000000001</v>
      </c>
      <c r="O20" s="13"/>
      <c r="P20" s="13">
        <f t="shared" si="3"/>
        <v>14.1</v>
      </c>
      <c r="Q20" s="12">
        <v>3.6</v>
      </c>
      <c r="R20" s="21">
        <v>3.7</v>
      </c>
      <c r="S20" s="21">
        <v>3.3</v>
      </c>
      <c r="T20" s="13">
        <f t="shared" si="4"/>
        <v>3.5</v>
      </c>
      <c r="U20" s="13"/>
      <c r="V20" s="13">
        <f t="shared" si="5"/>
        <v>10.1</v>
      </c>
      <c r="W20" s="12">
        <v>4.8</v>
      </c>
      <c r="X20" s="21">
        <v>2.2000000000000002</v>
      </c>
      <c r="Y20" s="21">
        <v>2.4</v>
      </c>
      <c r="Z20" s="13">
        <f t="shared" si="6"/>
        <v>2.2999999999999998</v>
      </c>
      <c r="AA20" s="13"/>
      <c r="AB20" s="13">
        <f t="shared" si="7"/>
        <v>12.5</v>
      </c>
      <c r="AC20" s="12">
        <v>5.0999999999999996</v>
      </c>
      <c r="AD20" s="21">
        <v>2.5</v>
      </c>
      <c r="AE20" s="21">
        <v>2.4</v>
      </c>
      <c r="AF20" s="13">
        <f t="shared" si="8"/>
        <v>2.4500000000000002</v>
      </c>
      <c r="AG20" s="13"/>
      <c r="AH20" s="14">
        <f t="shared" si="9"/>
        <v>12.649999999999999</v>
      </c>
      <c r="AI20" s="16">
        <f t="shared" si="10"/>
        <v>49.725000000000001</v>
      </c>
      <c r="AJ20" s="15">
        <f t="shared" si="11"/>
        <v>17</v>
      </c>
    </row>
    <row r="21" spans="1:36" x14ac:dyDescent="0.35">
      <c r="A21" s="9" t="s">
        <v>52</v>
      </c>
      <c r="B21" s="10" t="s">
        <v>264</v>
      </c>
      <c r="C21" s="10" t="s">
        <v>265</v>
      </c>
      <c r="D21" s="11">
        <v>2013</v>
      </c>
      <c r="E21" s="12">
        <v>6.5</v>
      </c>
      <c r="F21" s="21">
        <v>3.6</v>
      </c>
      <c r="G21" s="21">
        <v>3.1</v>
      </c>
      <c r="H21" s="13">
        <f t="shared" si="0"/>
        <v>3.35</v>
      </c>
      <c r="I21" s="13"/>
      <c r="J21" s="13">
        <f t="shared" si="1"/>
        <v>13.15</v>
      </c>
      <c r="K21" s="12">
        <v>6.2</v>
      </c>
      <c r="L21" s="21">
        <v>1</v>
      </c>
      <c r="M21" s="21">
        <v>0.8</v>
      </c>
      <c r="N21" s="13">
        <f t="shared" si="2"/>
        <v>0.9</v>
      </c>
      <c r="O21" s="13"/>
      <c r="P21" s="13">
        <f t="shared" si="3"/>
        <v>15.299999999999999</v>
      </c>
      <c r="Q21" s="12">
        <v>4.5999999999999996</v>
      </c>
      <c r="R21" s="21">
        <v>2.4</v>
      </c>
      <c r="S21" s="21">
        <v>2.2999999999999998</v>
      </c>
      <c r="T21" s="13">
        <f t="shared" si="4"/>
        <v>2.3499999999999996</v>
      </c>
      <c r="U21" s="13"/>
      <c r="V21" s="13">
        <f t="shared" si="5"/>
        <v>12.25</v>
      </c>
      <c r="W21" s="12">
        <v>4.0999999999999996</v>
      </c>
      <c r="X21" s="21">
        <v>2.9</v>
      </c>
      <c r="Y21" s="21">
        <v>2.8</v>
      </c>
      <c r="Z21" s="13">
        <f t="shared" si="6"/>
        <v>2.8499999999999996</v>
      </c>
      <c r="AA21" s="13"/>
      <c r="AB21" s="13">
        <f t="shared" si="7"/>
        <v>11.25</v>
      </c>
      <c r="AC21" s="12">
        <v>4.5</v>
      </c>
      <c r="AD21" s="21">
        <v>2.9</v>
      </c>
      <c r="AE21" s="21">
        <v>2.6</v>
      </c>
      <c r="AF21" s="13">
        <f t="shared" si="8"/>
        <v>2.75</v>
      </c>
      <c r="AG21" s="13"/>
      <c r="AH21" s="14">
        <f t="shared" si="9"/>
        <v>11.75</v>
      </c>
      <c r="AI21" s="16">
        <f t="shared" si="10"/>
        <v>49.475000000000001</v>
      </c>
      <c r="AJ21" s="15">
        <f t="shared" si="11"/>
        <v>18</v>
      </c>
    </row>
    <row r="22" spans="1:36" x14ac:dyDescent="0.35">
      <c r="A22" s="9" t="s">
        <v>426</v>
      </c>
      <c r="B22" s="10" t="s">
        <v>274</v>
      </c>
      <c r="C22" s="10" t="s">
        <v>275</v>
      </c>
      <c r="D22" s="11">
        <v>2013</v>
      </c>
      <c r="E22" s="12">
        <v>6.5</v>
      </c>
      <c r="F22" s="21">
        <v>2.8</v>
      </c>
      <c r="G22" s="21">
        <v>2.8</v>
      </c>
      <c r="H22" s="13">
        <f t="shared" si="0"/>
        <v>2.8</v>
      </c>
      <c r="I22" s="13"/>
      <c r="J22" s="13">
        <f t="shared" si="1"/>
        <v>13.7</v>
      </c>
      <c r="K22" s="12">
        <v>5.2</v>
      </c>
      <c r="L22" s="21">
        <v>1.4</v>
      </c>
      <c r="M22" s="21">
        <v>1.4</v>
      </c>
      <c r="N22" s="13">
        <f t="shared" si="2"/>
        <v>1.4</v>
      </c>
      <c r="O22" s="13"/>
      <c r="P22" s="13">
        <f t="shared" si="3"/>
        <v>13.799999999999999</v>
      </c>
      <c r="Q22" s="12">
        <v>3.9</v>
      </c>
      <c r="R22" s="21">
        <v>3.3</v>
      </c>
      <c r="S22" s="21">
        <v>3</v>
      </c>
      <c r="T22" s="13">
        <f t="shared" si="4"/>
        <v>3.15</v>
      </c>
      <c r="U22" s="13"/>
      <c r="V22" s="13">
        <f t="shared" si="5"/>
        <v>10.75</v>
      </c>
      <c r="W22" s="12">
        <v>3.5</v>
      </c>
      <c r="X22" s="21">
        <v>1.8</v>
      </c>
      <c r="Y22" s="21">
        <v>1.8</v>
      </c>
      <c r="Z22" s="13">
        <f t="shared" si="6"/>
        <v>1.8</v>
      </c>
      <c r="AA22" s="13"/>
      <c r="AB22" s="13">
        <f t="shared" si="7"/>
        <v>11.7</v>
      </c>
      <c r="AC22" s="12">
        <v>5.5</v>
      </c>
      <c r="AD22" s="21">
        <v>2.6</v>
      </c>
      <c r="AE22" s="21">
        <v>2.5</v>
      </c>
      <c r="AF22" s="13">
        <f t="shared" si="8"/>
        <v>2.5499999999999998</v>
      </c>
      <c r="AG22" s="13"/>
      <c r="AH22" s="14">
        <f t="shared" si="9"/>
        <v>12.95</v>
      </c>
      <c r="AI22" s="16">
        <f t="shared" si="10"/>
        <v>49.150000000000006</v>
      </c>
      <c r="AJ22" s="15">
        <f t="shared" si="11"/>
        <v>19</v>
      </c>
    </row>
    <row r="23" spans="1:36" x14ac:dyDescent="0.35">
      <c r="A23" s="9" t="s">
        <v>427</v>
      </c>
      <c r="B23" s="10" t="s">
        <v>273</v>
      </c>
      <c r="C23" s="10" t="s">
        <v>176</v>
      </c>
      <c r="D23" s="11">
        <v>2013</v>
      </c>
      <c r="E23" s="12">
        <v>6.5</v>
      </c>
      <c r="F23" s="21">
        <v>2.9</v>
      </c>
      <c r="G23" s="21">
        <v>3</v>
      </c>
      <c r="H23" s="13">
        <f t="shared" si="0"/>
        <v>2.95</v>
      </c>
      <c r="I23" s="13"/>
      <c r="J23" s="13">
        <f t="shared" si="1"/>
        <v>13.55</v>
      </c>
      <c r="K23" s="12">
        <v>5.7</v>
      </c>
      <c r="L23" s="21">
        <v>1.7</v>
      </c>
      <c r="M23" s="21">
        <v>1.4</v>
      </c>
      <c r="N23" s="13">
        <f t="shared" si="2"/>
        <v>1.5499999999999998</v>
      </c>
      <c r="O23" s="13"/>
      <c r="P23" s="13">
        <f t="shared" si="3"/>
        <v>14.149999999999999</v>
      </c>
      <c r="Q23" s="12">
        <v>3.6</v>
      </c>
      <c r="R23" s="21">
        <v>3.6</v>
      </c>
      <c r="S23" s="21">
        <v>3.9</v>
      </c>
      <c r="T23" s="13">
        <f t="shared" si="4"/>
        <v>3.75</v>
      </c>
      <c r="U23" s="13"/>
      <c r="V23" s="13">
        <f t="shared" si="5"/>
        <v>9.85</v>
      </c>
      <c r="W23" s="12">
        <v>5.3</v>
      </c>
      <c r="X23" s="21">
        <v>2.9</v>
      </c>
      <c r="Y23" s="21">
        <v>2.8</v>
      </c>
      <c r="Z23" s="13">
        <f t="shared" si="6"/>
        <v>2.8499999999999996</v>
      </c>
      <c r="AA23" s="13"/>
      <c r="AB23" s="13">
        <f t="shared" si="7"/>
        <v>12.450000000000001</v>
      </c>
      <c r="AC23" s="12">
        <v>4.8</v>
      </c>
      <c r="AD23" s="21">
        <v>1.9</v>
      </c>
      <c r="AE23" s="21">
        <v>1.7</v>
      </c>
      <c r="AF23" s="13">
        <f t="shared" si="8"/>
        <v>1.7999999999999998</v>
      </c>
      <c r="AG23" s="13"/>
      <c r="AH23" s="14">
        <f t="shared" si="9"/>
        <v>13</v>
      </c>
      <c r="AI23" s="16">
        <f t="shared" si="10"/>
        <v>49.15</v>
      </c>
      <c r="AJ23" s="15">
        <v>19</v>
      </c>
    </row>
    <row r="24" spans="1:36" x14ac:dyDescent="0.35">
      <c r="A24" s="9" t="s">
        <v>116</v>
      </c>
      <c r="B24" s="10" t="s">
        <v>254</v>
      </c>
      <c r="C24" s="10" t="s">
        <v>255</v>
      </c>
      <c r="D24" s="11">
        <v>2013</v>
      </c>
      <c r="E24" s="12">
        <v>6.5</v>
      </c>
      <c r="F24" s="21">
        <v>3.4</v>
      </c>
      <c r="G24" s="21">
        <v>3.5</v>
      </c>
      <c r="H24" s="13">
        <f t="shared" si="0"/>
        <v>3.45</v>
      </c>
      <c r="I24" s="13">
        <v>1</v>
      </c>
      <c r="J24" s="13">
        <f t="shared" si="1"/>
        <v>12.05</v>
      </c>
      <c r="K24" s="12">
        <v>4</v>
      </c>
      <c r="L24" s="21">
        <v>0.9</v>
      </c>
      <c r="M24" s="21">
        <v>0.6</v>
      </c>
      <c r="N24" s="13">
        <f t="shared" si="2"/>
        <v>0.75</v>
      </c>
      <c r="O24" s="13"/>
      <c r="P24" s="13">
        <f t="shared" si="3"/>
        <v>13.25</v>
      </c>
      <c r="Q24" s="12">
        <v>5.4</v>
      </c>
      <c r="R24" s="21">
        <v>2.6</v>
      </c>
      <c r="S24" s="21">
        <v>2.2999999999999998</v>
      </c>
      <c r="T24" s="13">
        <f t="shared" si="4"/>
        <v>2.4500000000000002</v>
      </c>
      <c r="U24" s="13"/>
      <c r="V24" s="13">
        <f t="shared" si="5"/>
        <v>12.95</v>
      </c>
      <c r="W24" s="12">
        <v>4.5</v>
      </c>
      <c r="X24" s="21">
        <v>3.4</v>
      </c>
      <c r="Y24" s="21">
        <v>3.2</v>
      </c>
      <c r="Z24" s="13">
        <f t="shared" si="6"/>
        <v>3.3</v>
      </c>
      <c r="AA24" s="13"/>
      <c r="AB24" s="13">
        <f t="shared" si="7"/>
        <v>11.2</v>
      </c>
      <c r="AC24" s="12">
        <v>5.0999999999999996</v>
      </c>
      <c r="AD24" s="21">
        <v>2.8</v>
      </c>
      <c r="AE24" s="21">
        <v>2.8</v>
      </c>
      <c r="AF24" s="13">
        <f t="shared" si="8"/>
        <v>2.8</v>
      </c>
      <c r="AG24" s="13"/>
      <c r="AH24" s="14">
        <f t="shared" si="9"/>
        <v>12.3</v>
      </c>
      <c r="AI24" s="16">
        <f t="shared" si="10"/>
        <v>49.099999999999994</v>
      </c>
      <c r="AJ24" s="15">
        <f t="shared" ref="AJ24:AJ39" si="12">IFERROR(_xlfn.RANK.EQ(AI24,$AI$4:$AI$39),"")</f>
        <v>21</v>
      </c>
    </row>
    <row r="25" spans="1:36" x14ac:dyDescent="0.35">
      <c r="A25" s="9" t="s">
        <v>51</v>
      </c>
      <c r="B25" s="10" t="s">
        <v>218</v>
      </c>
      <c r="C25" s="10" t="s">
        <v>272</v>
      </c>
      <c r="D25" s="11">
        <v>2013</v>
      </c>
      <c r="E25" s="12">
        <v>5.5</v>
      </c>
      <c r="F25" s="21">
        <v>2.4</v>
      </c>
      <c r="G25" s="21">
        <v>2</v>
      </c>
      <c r="H25" s="13">
        <f t="shared" si="0"/>
        <v>2.2000000000000002</v>
      </c>
      <c r="I25" s="13"/>
      <c r="J25" s="13">
        <f t="shared" si="1"/>
        <v>13.3</v>
      </c>
      <c r="K25" s="12">
        <v>5.2</v>
      </c>
      <c r="L25" s="21">
        <v>1.2</v>
      </c>
      <c r="M25" s="21">
        <v>1.2</v>
      </c>
      <c r="N25" s="13">
        <f t="shared" si="2"/>
        <v>1.2</v>
      </c>
      <c r="O25" s="13"/>
      <c r="P25" s="13">
        <f t="shared" si="3"/>
        <v>14</v>
      </c>
      <c r="Q25" s="12">
        <v>5.2</v>
      </c>
      <c r="R25" s="21">
        <v>2.2000000000000002</v>
      </c>
      <c r="S25" s="21">
        <v>2.6</v>
      </c>
      <c r="T25" s="13">
        <f t="shared" si="4"/>
        <v>2.4000000000000004</v>
      </c>
      <c r="U25" s="13"/>
      <c r="V25" s="13">
        <f t="shared" si="5"/>
        <v>12.799999999999999</v>
      </c>
      <c r="W25" s="12">
        <v>4.7</v>
      </c>
      <c r="X25" s="21">
        <v>2.5</v>
      </c>
      <c r="Y25" s="21">
        <v>2.2000000000000002</v>
      </c>
      <c r="Z25" s="13">
        <f t="shared" si="6"/>
        <v>2.35</v>
      </c>
      <c r="AA25" s="13"/>
      <c r="AB25" s="13">
        <f t="shared" si="7"/>
        <v>12.35</v>
      </c>
      <c r="AC25" s="12">
        <v>2.7</v>
      </c>
      <c r="AD25" s="21">
        <v>2.4</v>
      </c>
      <c r="AE25" s="21">
        <v>2.5</v>
      </c>
      <c r="AF25" s="13">
        <f t="shared" si="8"/>
        <v>2.4500000000000002</v>
      </c>
      <c r="AG25" s="13"/>
      <c r="AH25" s="14">
        <f t="shared" si="9"/>
        <v>10.25</v>
      </c>
      <c r="AI25" s="16">
        <f t="shared" si="10"/>
        <v>49.05</v>
      </c>
      <c r="AJ25" s="15">
        <f t="shared" si="12"/>
        <v>22</v>
      </c>
    </row>
    <row r="26" spans="1:36" x14ac:dyDescent="0.35">
      <c r="A26" s="9" t="s">
        <v>211</v>
      </c>
      <c r="B26" s="10" t="s">
        <v>60</v>
      </c>
      <c r="C26" s="10" t="s">
        <v>250</v>
      </c>
      <c r="D26" s="11">
        <v>2013</v>
      </c>
      <c r="E26" s="12">
        <v>5.5</v>
      </c>
      <c r="F26" s="21">
        <v>2.2000000000000002</v>
      </c>
      <c r="G26" s="21">
        <v>2</v>
      </c>
      <c r="H26" s="13">
        <f t="shared" si="0"/>
        <v>2.1</v>
      </c>
      <c r="I26" s="13"/>
      <c r="J26" s="13">
        <f t="shared" si="1"/>
        <v>13.4</v>
      </c>
      <c r="K26" s="12">
        <v>4.7</v>
      </c>
      <c r="L26" s="21">
        <v>1.1000000000000001</v>
      </c>
      <c r="M26" s="21">
        <v>1.2</v>
      </c>
      <c r="N26" s="13">
        <f t="shared" si="2"/>
        <v>1.1499999999999999</v>
      </c>
      <c r="O26" s="13"/>
      <c r="P26" s="13">
        <f t="shared" si="3"/>
        <v>13.549999999999999</v>
      </c>
      <c r="Q26" s="12">
        <v>2.8</v>
      </c>
      <c r="R26" s="21">
        <v>2.2999999999999998</v>
      </c>
      <c r="S26" s="21">
        <v>2.5</v>
      </c>
      <c r="T26" s="13">
        <f t="shared" si="4"/>
        <v>2.4</v>
      </c>
      <c r="U26" s="13"/>
      <c r="V26" s="13">
        <f t="shared" si="5"/>
        <v>10.4</v>
      </c>
      <c r="W26" s="12">
        <v>3.8</v>
      </c>
      <c r="X26" s="21">
        <v>2.5</v>
      </c>
      <c r="Y26" s="21">
        <v>2.4</v>
      </c>
      <c r="Z26" s="13">
        <f t="shared" si="6"/>
        <v>2.4500000000000002</v>
      </c>
      <c r="AA26" s="13"/>
      <c r="AB26" s="13">
        <f t="shared" si="7"/>
        <v>11.350000000000001</v>
      </c>
      <c r="AC26" s="12">
        <v>5.6</v>
      </c>
      <c r="AD26" s="21">
        <v>1.9</v>
      </c>
      <c r="AE26" s="21">
        <v>1.9</v>
      </c>
      <c r="AF26" s="13">
        <f t="shared" si="8"/>
        <v>1.9</v>
      </c>
      <c r="AG26" s="13"/>
      <c r="AH26" s="14">
        <f t="shared" si="9"/>
        <v>13.7</v>
      </c>
      <c r="AI26" s="16">
        <f t="shared" si="10"/>
        <v>48.924999999999997</v>
      </c>
      <c r="AJ26" s="15">
        <f t="shared" si="12"/>
        <v>23</v>
      </c>
    </row>
    <row r="27" spans="1:36" x14ac:dyDescent="0.35">
      <c r="A27" s="9" t="s">
        <v>52</v>
      </c>
      <c r="B27" s="10" t="s">
        <v>22</v>
      </c>
      <c r="C27" s="10" t="s">
        <v>197</v>
      </c>
      <c r="D27" s="11">
        <v>2013</v>
      </c>
      <c r="E27" s="12">
        <v>6.5</v>
      </c>
      <c r="F27" s="21">
        <v>4.5</v>
      </c>
      <c r="G27" s="21">
        <v>4.8</v>
      </c>
      <c r="H27" s="13">
        <f t="shared" si="0"/>
        <v>4.6500000000000004</v>
      </c>
      <c r="I27" s="13"/>
      <c r="J27" s="13">
        <f t="shared" si="1"/>
        <v>11.85</v>
      </c>
      <c r="K27" s="12">
        <v>5.2</v>
      </c>
      <c r="L27" s="21">
        <v>1.1000000000000001</v>
      </c>
      <c r="M27" s="21">
        <v>1.3</v>
      </c>
      <c r="N27" s="13">
        <f t="shared" si="2"/>
        <v>1.2000000000000002</v>
      </c>
      <c r="O27" s="13"/>
      <c r="P27" s="13">
        <f t="shared" si="3"/>
        <v>14</v>
      </c>
      <c r="Q27" s="12">
        <v>1.8</v>
      </c>
      <c r="R27" s="21">
        <v>2</v>
      </c>
      <c r="S27" s="21">
        <v>1.9</v>
      </c>
      <c r="T27" s="13">
        <f t="shared" si="4"/>
        <v>1.95</v>
      </c>
      <c r="U27" s="13"/>
      <c r="V27" s="13">
        <f t="shared" si="5"/>
        <v>9.8500000000000014</v>
      </c>
      <c r="W27" s="12">
        <v>4.9000000000000004</v>
      </c>
      <c r="X27" s="21">
        <v>3.1</v>
      </c>
      <c r="Y27" s="21">
        <v>3</v>
      </c>
      <c r="Z27" s="13">
        <f t="shared" si="6"/>
        <v>3.05</v>
      </c>
      <c r="AA27" s="13"/>
      <c r="AB27" s="13">
        <f t="shared" si="7"/>
        <v>11.850000000000001</v>
      </c>
      <c r="AC27" s="12">
        <v>5.6</v>
      </c>
      <c r="AD27" s="21">
        <v>2.5</v>
      </c>
      <c r="AE27" s="21">
        <v>2.1</v>
      </c>
      <c r="AF27" s="13">
        <f t="shared" si="8"/>
        <v>2.2999999999999998</v>
      </c>
      <c r="AG27" s="13"/>
      <c r="AH27" s="14">
        <f t="shared" si="9"/>
        <v>13.3</v>
      </c>
      <c r="AI27" s="16">
        <f t="shared" si="10"/>
        <v>47.924999999999997</v>
      </c>
      <c r="AJ27" s="15">
        <f t="shared" si="12"/>
        <v>24</v>
      </c>
    </row>
    <row r="28" spans="1:36" x14ac:dyDescent="0.35">
      <c r="A28" s="9" t="s">
        <v>32</v>
      </c>
      <c r="B28" s="10" t="s">
        <v>168</v>
      </c>
      <c r="C28" s="10" t="s">
        <v>34</v>
      </c>
      <c r="D28" s="11">
        <v>2013</v>
      </c>
      <c r="E28" s="12">
        <v>6.5</v>
      </c>
      <c r="F28" s="21">
        <v>3.2</v>
      </c>
      <c r="G28" s="21">
        <v>3.8</v>
      </c>
      <c r="H28" s="13">
        <f t="shared" si="0"/>
        <v>3.5</v>
      </c>
      <c r="I28" s="13"/>
      <c r="J28" s="13">
        <f t="shared" si="1"/>
        <v>13</v>
      </c>
      <c r="K28" s="12">
        <v>5.2</v>
      </c>
      <c r="L28" s="21">
        <v>1.1000000000000001</v>
      </c>
      <c r="M28" s="21">
        <v>1.1000000000000001</v>
      </c>
      <c r="N28" s="13">
        <f t="shared" si="2"/>
        <v>1.1000000000000001</v>
      </c>
      <c r="O28" s="13"/>
      <c r="P28" s="13">
        <f t="shared" si="3"/>
        <v>14.1</v>
      </c>
      <c r="Q28" s="12">
        <v>3.1</v>
      </c>
      <c r="R28" s="21">
        <v>3.5</v>
      </c>
      <c r="S28" s="21">
        <v>3.5</v>
      </c>
      <c r="T28" s="13">
        <f t="shared" si="4"/>
        <v>3.5</v>
      </c>
      <c r="U28" s="13"/>
      <c r="V28" s="13">
        <f t="shared" si="5"/>
        <v>9.6</v>
      </c>
      <c r="W28" s="12">
        <v>4.5999999999999996</v>
      </c>
      <c r="X28" s="21">
        <v>5</v>
      </c>
      <c r="Y28" s="21">
        <v>4.7</v>
      </c>
      <c r="Z28" s="13">
        <f t="shared" si="6"/>
        <v>4.8499999999999996</v>
      </c>
      <c r="AA28" s="13"/>
      <c r="AB28" s="13">
        <f t="shared" si="7"/>
        <v>9.75</v>
      </c>
      <c r="AC28" s="12">
        <v>6.2</v>
      </c>
      <c r="AD28" s="21">
        <v>1.9</v>
      </c>
      <c r="AE28" s="21">
        <v>1.9</v>
      </c>
      <c r="AF28" s="13">
        <f t="shared" si="8"/>
        <v>1.9</v>
      </c>
      <c r="AG28" s="13"/>
      <c r="AH28" s="14">
        <f t="shared" si="9"/>
        <v>14.299999999999999</v>
      </c>
      <c r="AI28" s="16">
        <f t="shared" si="10"/>
        <v>47.199999999999996</v>
      </c>
      <c r="AJ28" s="15">
        <f t="shared" si="12"/>
        <v>25</v>
      </c>
    </row>
    <row r="29" spans="1:36" x14ac:dyDescent="0.35">
      <c r="A29" s="9" t="s">
        <v>52</v>
      </c>
      <c r="B29" s="10" t="s">
        <v>268</v>
      </c>
      <c r="C29" s="10" t="s">
        <v>269</v>
      </c>
      <c r="D29" s="11">
        <v>2013</v>
      </c>
      <c r="E29" s="12">
        <v>6.5</v>
      </c>
      <c r="F29" s="21">
        <v>2.2000000000000002</v>
      </c>
      <c r="G29" s="21">
        <v>3</v>
      </c>
      <c r="H29" s="13">
        <f t="shared" si="0"/>
        <v>2.6</v>
      </c>
      <c r="I29" s="13"/>
      <c r="J29" s="13">
        <f t="shared" si="1"/>
        <v>13.9</v>
      </c>
      <c r="K29" s="12">
        <v>5.2</v>
      </c>
      <c r="L29" s="21">
        <v>1</v>
      </c>
      <c r="M29" s="21">
        <v>1.1000000000000001</v>
      </c>
      <c r="N29" s="13">
        <f t="shared" si="2"/>
        <v>1.05</v>
      </c>
      <c r="O29" s="13"/>
      <c r="P29" s="13">
        <f t="shared" si="3"/>
        <v>14.149999999999999</v>
      </c>
      <c r="Q29" s="12">
        <v>3.1</v>
      </c>
      <c r="R29" s="21">
        <v>3.9</v>
      </c>
      <c r="S29" s="21">
        <v>3.7</v>
      </c>
      <c r="T29" s="13">
        <f t="shared" si="4"/>
        <v>3.8</v>
      </c>
      <c r="U29" s="13"/>
      <c r="V29" s="13">
        <f t="shared" si="5"/>
        <v>9.3000000000000007</v>
      </c>
      <c r="W29" s="12">
        <v>6</v>
      </c>
      <c r="X29" s="21">
        <v>4.0999999999999996</v>
      </c>
      <c r="Y29" s="21">
        <v>3.9</v>
      </c>
      <c r="Z29" s="13">
        <f t="shared" si="6"/>
        <v>4</v>
      </c>
      <c r="AA29" s="13"/>
      <c r="AB29" s="13">
        <f t="shared" si="7"/>
        <v>12</v>
      </c>
      <c r="AC29" s="12">
        <v>2.9</v>
      </c>
      <c r="AD29" s="21">
        <v>1.8</v>
      </c>
      <c r="AE29" s="21">
        <v>2.1</v>
      </c>
      <c r="AF29" s="13">
        <f t="shared" si="8"/>
        <v>1.9500000000000002</v>
      </c>
      <c r="AG29" s="13"/>
      <c r="AH29" s="14">
        <f t="shared" si="9"/>
        <v>10.95</v>
      </c>
      <c r="AI29" s="16">
        <f t="shared" si="10"/>
        <v>46.275000000000006</v>
      </c>
      <c r="AJ29" s="15">
        <f t="shared" si="12"/>
        <v>26</v>
      </c>
    </row>
    <row r="30" spans="1:36" x14ac:dyDescent="0.35">
      <c r="A30" s="9" t="s">
        <v>429</v>
      </c>
      <c r="B30" s="10" t="s">
        <v>25</v>
      </c>
      <c r="C30" s="10" t="s">
        <v>184</v>
      </c>
      <c r="D30" s="11">
        <v>2013</v>
      </c>
      <c r="E30" s="12">
        <v>6.5</v>
      </c>
      <c r="F30" s="21">
        <v>1.9</v>
      </c>
      <c r="G30" s="21">
        <v>2.9</v>
      </c>
      <c r="H30" s="13">
        <f t="shared" si="0"/>
        <v>2.4</v>
      </c>
      <c r="I30" s="13"/>
      <c r="J30" s="13">
        <f t="shared" si="1"/>
        <v>14.1</v>
      </c>
      <c r="K30" s="12">
        <v>4.7</v>
      </c>
      <c r="L30" s="21">
        <v>1.4</v>
      </c>
      <c r="M30" s="21">
        <v>1.2</v>
      </c>
      <c r="N30" s="13">
        <f t="shared" si="2"/>
        <v>1.2999999999999998</v>
      </c>
      <c r="O30" s="13"/>
      <c r="P30" s="13">
        <f t="shared" si="3"/>
        <v>13.399999999999999</v>
      </c>
      <c r="Q30" s="12">
        <v>3.1</v>
      </c>
      <c r="R30" s="21">
        <v>1.8</v>
      </c>
      <c r="S30" s="21">
        <v>1.7</v>
      </c>
      <c r="T30" s="13">
        <f t="shared" si="4"/>
        <v>1.75</v>
      </c>
      <c r="U30" s="13"/>
      <c r="V30" s="13">
        <f t="shared" si="5"/>
        <v>11.35</v>
      </c>
      <c r="W30" s="12">
        <v>3</v>
      </c>
      <c r="X30" s="21">
        <v>1.9</v>
      </c>
      <c r="Y30" s="21">
        <v>2.1</v>
      </c>
      <c r="Z30" s="13">
        <f t="shared" si="6"/>
        <v>2</v>
      </c>
      <c r="AA30" s="13"/>
      <c r="AB30" s="13">
        <f t="shared" si="7"/>
        <v>11</v>
      </c>
      <c r="AC30" s="12">
        <v>2.9</v>
      </c>
      <c r="AD30" s="21">
        <v>2.6</v>
      </c>
      <c r="AE30" s="21">
        <v>3</v>
      </c>
      <c r="AF30" s="13">
        <f t="shared" si="8"/>
        <v>2.8</v>
      </c>
      <c r="AG30" s="13"/>
      <c r="AH30" s="14">
        <f t="shared" si="9"/>
        <v>10.100000000000001</v>
      </c>
      <c r="AI30" s="16">
        <f t="shared" si="10"/>
        <v>46.2</v>
      </c>
      <c r="AJ30" s="15">
        <f t="shared" si="12"/>
        <v>27</v>
      </c>
    </row>
    <row r="31" spans="1:36" x14ac:dyDescent="0.35">
      <c r="A31" s="9" t="s">
        <v>40</v>
      </c>
      <c r="B31" s="10" t="s">
        <v>262</v>
      </c>
      <c r="C31" s="10" t="s">
        <v>263</v>
      </c>
      <c r="D31" s="11">
        <v>2013</v>
      </c>
      <c r="E31" s="12">
        <v>5.5</v>
      </c>
      <c r="F31" s="21">
        <v>2.5</v>
      </c>
      <c r="G31" s="21">
        <v>2</v>
      </c>
      <c r="H31" s="13">
        <f t="shared" si="0"/>
        <v>2.25</v>
      </c>
      <c r="I31" s="13"/>
      <c r="J31" s="13">
        <f t="shared" si="1"/>
        <v>13.25</v>
      </c>
      <c r="K31" s="12">
        <v>4.7</v>
      </c>
      <c r="L31" s="21">
        <v>1.5</v>
      </c>
      <c r="M31" s="21">
        <v>1.4</v>
      </c>
      <c r="N31" s="13">
        <f t="shared" si="2"/>
        <v>1.45</v>
      </c>
      <c r="O31" s="13"/>
      <c r="P31" s="13">
        <f t="shared" si="3"/>
        <v>13.25</v>
      </c>
      <c r="Q31" s="12">
        <v>3.5</v>
      </c>
      <c r="R31" s="21">
        <v>2.2000000000000002</v>
      </c>
      <c r="S31" s="21">
        <v>2</v>
      </c>
      <c r="T31" s="13">
        <f t="shared" si="4"/>
        <v>2.1</v>
      </c>
      <c r="U31" s="13"/>
      <c r="V31" s="13">
        <f t="shared" si="5"/>
        <v>11.4</v>
      </c>
      <c r="W31" s="12">
        <v>4.5</v>
      </c>
      <c r="X31" s="21">
        <v>3.9</v>
      </c>
      <c r="Y31" s="21">
        <v>4.5999999999999996</v>
      </c>
      <c r="Z31" s="13">
        <f t="shared" si="6"/>
        <v>4.25</v>
      </c>
      <c r="AA31" s="13"/>
      <c r="AB31" s="13">
        <f t="shared" si="7"/>
        <v>10.25</v>
      </c>
      <c r="AC31" s="12">
        <v>3.5</v>
      </c>
      <c r="AD31" s="21">
        <v>2.5</v>
      </c>
      <c r="AE31" s="21">
        <v>2.5</v>
      </c>
      <c r="AF31" s="13">
        <f t="shared" si="8"/>
        <v>2.5</v>
      </c>
      <c r="AG31" s="13"/>
      <c r="AH31" s="14">
        <f t="shared" si="9"/>
        <v>11</v>
      </c>
      <c r="AI31" s="16">
        <f t="shared" si="10"/>
        <v>45.9</v>
      </c>
      <c r="AJ31" s="15">
        <f t="shared" si="12"/>
        <v>28</v>
      </c>
    </row>
    <row r="32" spans="1:36" x14ac:dyDescent="0.35">
      <c r="A32" s="9" t="s">
        <v>32</v>
      </c>
      <c r="B32" s="10" t="s">
        <v>17</v>
      </c>
      <c r="C32" s="10" t="s">
        <v>167</v>
      </c>
      <c r="D32" s="11">
        <v>2013</v>
      </c>
      <c r="E32" s="12">
        <v>5.5</v>
      </c>
      <c r="F32" s="21">
        <v>2.2000000000000002</v>
      </c>
      <c r="G32" s="21">
        <v>2.6</v>
      </c>
      <c r="H32" s="13">
        <f t="shared" si="0"/>
        <v>2.4000000000000004</v>
      </c>
      <c r="I32" s="13"/>
      <c r="J32" s="13">
        <f t="shared" si="1"/>
        <v>13.1</v>
      </c>
      <c r="K32" s="12">
        <v>4.7</v>
      </c>
      <c r="L32" s="21">
        <v>1</v>
      </c>
      <c r="M32" s="21">
        <v>1</v>
      </c>
      <c r="N32" s="13">
        <f t="shared" si="2"/>
        <v>1</v>
      </c>
      <c r="O32" s="13"/>
      <c r="P32" s="13">
        <f t="shared" si="3"/>
        <v>13.7</v>
      </c>
      <c r="Q32" s="12">
        <v>2.1</v>
      </c>
      <c r="R32" s="21">
        <v>3.3</v>
      </c>
      <c r="S32" s="21">
        <v>2.9</v>
      </c>
      <c r="T32" s="13">
        <f t="shared" si="4"/>
        <v>3.0999999999999996</v>
      </c>
      <c r="U32" s="13"/>
      <c r="V32" s="13">
        <f t="shared" si="5"/>
        <v>9</v>
      </c>
      <c r="W32" s="12">
        <v>4.0999999999999996</v>
      </c>
      <c r="X32" s="21">
        <v>2.6</v>
      </c>
      <c r="Y32" s="21">
        <v>2.7</v>
      </c>
      <c r="Z32" s="13">
        <f t="shared" si="6"/>
        <v>2.6500000000000004</v>
      </c>
      <c r="AA32" s="13"/>
      <c r="AB32" s="13">
        <f t="shared" si="7"/>
        <v>11.45</v>
      </c>
      <c r="AC32" s="12">
        <v>4.4000000000000004</v>
      </c>
      <c r="AD32" s="21">
        <v>2.4</v>
      </c>
      <c r="AE32" s="21">
        <v>2.5</v>
      </c>
      <c r="AF32" s="13">
        <f t="shared" si="8"/>
        <v>2.4500000000000002</v>
      </c>
      <c r="AG32" s="13"/>
      <c r="AH32" s="14">
        <f t="shared" si="9"/>
        <v>11.95</v>
      </c>
      <c r="AI32" s="16">
        <f t="shared" si="10"/>
        <v>45.8</v>
      </c>
      <c r="AJ32" s="15">
        <f t="shared" si="12"/>
        <v>29</v>
      </c>
    </row>
    <row r="33" spans="1:36" x14ac:dyDescent="0.35">
      <c r="A33" s="9" t="s">
        <v>52</v>
      </c>
      <c r="B33" s="10" t="s">
        <v>195</v>
      </c>
      <c r="C33" s="10" t="s">
        <v>196</v>
      </c>
      <c r="D33" s="11">
        <v>2013</v>
      </c>
      <c r="E33" s="12">
        <v>6.5</v>
      </c>
      <c r="F33" s="21">
        <v>3.1</v>
      </c>
      <c r="G33" s="21">
        <v>3.5</v>
      </c>
      <c r="H33" s="13">
        <f t="shared" si="0"/>
        <v>3.3</v>
      </c>
      <c r="I33" s="13"/>
      <c r="J33" s="13">
        <f t="shared" si="1"/>
        <v>13.2</v>
      </c>
      <c r="K33" s="12">
        <v>4.7</v>
      </c>
      <c r="L33" s="21">
        <v>0.9</v>
      </c>
      <c r="M33" s="21">
        <v>1</v>
      </c>
      <c r="N33" s="13">
        <f t="shared" si="2"/>
        <v>0.95</v>
      </c>
      <c r="O33" s="13"/>
      <c r="P33" s="13">
        <f t="shared" si="3"/>
        <v>13.75</v>
      </c>
      <c r="Q33" s="12">
        <v>2.2999999999999998</v>
      </c>
      <c r="R33" s="21">
        <v>2</v>
      </c>
      <c r="S33" s="21">
        <v>1.8</v>
      </c>
      <c r="T33" s="13">
        <f t="shared" si="4"/>
        <v>1.9</v>
      </c>
      <c r="U33" s="13"/>
      <c r="V33" s="13">
        <f t="shared" si="5"/>
        <v>10.4</v>
      </c>
      <c r="W33" s="12">
        <v>4.0999999999999996</v>
      </c>
      <c r="X33" s="21">
        <v>3.1</v>
      </c>
      <c r="Y33" s="21">
        <v>3.3</v>
      </c>
      <c r="Z33" s="13">
        <f t="shared" si="6"/>
        <v>3.2</v>
      </c>
      <c r="AA33" s="13"/>
      <c r="AB33" s="13">
        <f t="shared" si="7"/>
        <v>10.899999999999999</v>
      </c>
      <c r="AC33" s="12">
        <v>2.7</v>
      </c>
      <c r="AD33" s="21">
        <v>1.8</v>
      </c>
      <c r="AE33" s="21">
        <v>2.2999999999999998</v>
      </c>
      <c r="AF33" s="13">
        <f t="shared" si="8"/>
        <v>2.0499999999999998</v>
      </c>
      <c r="AG33" s="13"/>
      <c r="AH33" s="14">
        <f t="shared" si="9"/>
        <v>10.649999999999999</v>
      </c>
      <c r="AI33" s="16">
        <f t="shared" si="10"/>
        <v>45.424999999999997</v>
      </c>
      <c r="AJ33" s="15">
        <f t="shared" si="12"/>
        <v>30</v>
      </c>
    </row>
    <row r="34" spans="1:36" x14ac:dyDescent="0.35">
      <c r="A34" s="9" t="s">
        <v>52</v>
      </c>
      <c r="B34" s="10" t="s">
        <v>141</v>
      </c>
      <c r="C34" s="10" t="s">
        <v>270</v>
      </c>
      <c r="D34" s="11">
        <v>2013</v>
      </c>
      <c r="E34" s="12">
        <v>5.5</v>
      </c>
      <c r="F34" s="21">
        <v>2.6</v>
      </c>
      <c r="G34" s="21">
        <v>2.8</v>
      </c>
      <c r="H34" s="13">
        <f t="shared" si="0"/>
        <v>2.7</v>
      </c>
      <c r="I34" s="13"/>
      <c r="J34" s="13">
        <f t="shared" si="1"/>
        <v>12.8</v>
      </c>
      <c r="K34" s="12">
        <v>4.7</v>
      </c>
      <c r="L34" s="21">
        <v>1</v>
      </c>
      <c r="M34" s="21">
        <v>1</v>
      </c>
      <c r="N34" s="13">
        <f t="shared" si="2"/>
        <v>1</v>
      </c>
      <c r="O34" s="13"/>
      <c r="P34" s="13">
        <f t="shared" si="3"/>
        <v>13.7</v>
      </c>
      <c r="Q34" s="12">
        <v>2.4</v>
      </c>
      <c r="R34" s="21">
        <v>2.2999999999999998</v>
      </c>
      <c r="S34" s="21">
        <v>1.9</v>
      </c>
      <c r="T34" s="13">
        <f t="shared" si="4"/>
        <v>2.0999999999999996</v>
      </c>
      <c r="U34" s="13"/>
      <c r="V34" s="13">
        <f t="shared" si="5"/>
        <v>10.3</v>
      </c>
      <c r="W34" s="12">
        <v>2.7</v>
      </c>
      <c r="X34" s="21">
        <v>1.8</v>
      </c>
      <c r="Y34" s="21">
        <v>1.9</v>
      </c>
      <c r="Z34" s="13">
        <f t="shared" si="6"/>
        <v>1.85</v>
      </c>
      <c r="AA34" s="13"/>
      <c r="AB34" s="13">
        <f t="shared" si="7"/>
        <v>10.85</v>
      </c>
      <c r="AC34" s="12">
        <v>2.6</v>
      </c>
      <c r="AD34" s="21">
        <v>1.5</v>
      </c>
      <c r="AE34" s="21">
        <v>1.7</v>
      </c>
      <c r="AF34" s="13">
        <f t="shared" si="8"/>
        <v>1.6</v>
      </c>
      <c r="AG34" s="13"/>
      <c r="AH34" s="14">
        <f t="shared" si="9"/>
        <v>11</v>
      </c>
      <c r="AI34" s="16">
        <f t="shared" si="10"/>
        <v>45.4</v>
      </c>
      <c r="AJ34" s="15">
        <f t="shared" si="12"/>
        <v>31</v>
      </c>
    </row>
    <row r="35" spans="1:36" x14ac:dyDescent="0.35">
      <c r="A35" s="9" t="s">
        <v>32</v>
      </c>
      <c r="B35" s="10" t="s">
        <v>256</v>
      </c>
      <c r="C35" s="10" t="s">
        <v>257</v>
      </c>
      <c r="D35" s="11">
        <v>2013</v>
      </c>
      <c r="E35" s="12">
        <v>4</v>
      </c>
      <c r="F35" s="21">
        <v>2.2999999999999998</v>
      </c>
      <c r="G35" s="21">
        <v>2.5</v>
      </c>
      <c r="H35" s="13">
        <f t="shared" si="0"/>
        <v>2.4</v>
      </c>
      <c r="I35" s="13"/>
      <c r="J35" s="13">
        <f t="shared" si="1"/>
        <v>11.6</v>
      </c>
      <c r="K35" s="12">
        <v>4</v>
      </c>
      <c r="L35" s="21">
        <v>0.5</v>
      </c>
      <c r="M35" s="21">
        <v>0.5</v>
      </c>
      <c r="N35" s="13">
        <f t="shared" si="2"/>
        <v>0.5</v>
      </c>
      <c r="O35" s="13"/>
      <c r="P35" s="13">
        <f t="shared" si="3"/>
        <v>13.5</v>
      </c>
      <c r="Q35" s="12">
        <v>2</v>
      </c>
      <c r="R35" s="21">
        <v>1.7</v>
      </c>
      <c r="S35" s="21">
        <v>2</v>
      </c>
      <c r="T35" s="13">
        <f t="shared" si="4"/>
        <v>1.85</v>
      </c>
      <c r="U35" s="13"/>
      <c r="V35" s="13">
        <f t="shared" si="5"/>
        <v>10.15</v>
      </c>
      <c r="W35" s="12">
        <v>3.8</v>
      </c>
      <c r="X35" s="21">
        <v>2.2000000000000002</v>
      </c>
      <c r="Y35" s="21">
        <v>2.6</v>
      </c>
      <c r="Z35" s="13">
        <f t="shared" si="6"/>
        <v>2.4000000000000004</v>
      </c>
      <c r="AA35" s="13"/>
      <c r="AB35" s="13">
        <f t="shared" si="7"/>
        <v>11.4</v>
      </c>
      <c r="AC35" s="12">
        <v>3.4</v>
      </c>
      <c r="AD35" s="21">
        <v>2.5</v>
      </c>
      <c r="AE35" s="21">
        <v>2.8</v>
      </c>
      <c r="AF35" s="13">
        <f t="shared" si="8"/>
        <v>2.65</v>
      </c>
      <c r="AG35" s="13"/>
      <c r="AH35" s="14">
        <f t="shared" si="9"/>
        <v>10.75</v>
      </c>
      <c r="AI35" s="16">
        <f t="shared" si="10"/>
        <v>44.85</v>
      </c>
      <c r="AJ35" s="15">
        <f t="shared" si="12"/>
        <v>32</v>
      </c>
    </row>
    <row r="36" spans="1:36" x14ac:dyDescent="0.35">
      <c r="A36" s="9" t="s">
        <v>425</v>
      </c>
      <c r="B36" s="10" t="s">
        <v>29</v>
      </c>
      <c r="C36" s="10" t="s">
        <v>261</v>
      </c>
      <c r="D36" s="11">
        <v>2013</v>
      </c>
      <c r="E36" s="12">
        <v>5.5</v>
      </c>
      <c r="F36" s="21">
        <v>2.8</v>
      </c>
      <c r="G36" s="21">
        <v>2.4</v>
      </c>
      <c r="H36" s="13">
        <f t="shared" si="0"/>
        <v>2.5999999999999996</v>
      </c>
      <c r="I36" s="13"/>
      <c r="J36" s="13">
        <f t="shared" si="1"/>
        <v>12.9</v>
      </c>
      <c r="K36" s="12">
        <v>5.2</v>
      </c>
      <c r="L36" s="21">
        <v>1.2</v>
      </c>
      <c r="M36" s="21">
        <v>1.4</v>
      </c>
      <c r="N36" s="13">
        <f t="shared" si="2"/>
        <v>1.2999999999999998</v>
      </c>
      <c r="O36" s="13"/>
      <c r="P36" s="13">
        <f t="shared" si="3"/>
        <v>13.899999999999999</v>
      </c>
      <c r="Q36" s="12">
        <v>1.9</v>
      </c>
      <c r="R36" s="21">
        <v>1.8</v>
      </c>
      <c r="S36" s="21">
        <v>1.6</v>
      </c>
      <c r="T36" s="13">
        <f t="shared" si="4"/>
        <v>1.7000000000000002</v>
      </c>
      <c r="U36" s="13"/>
      <c r="V36" s="13">
        <f t="shared" si="5"/>
        <v>10.199999999999999</v>
      </c>
      <c r="W36" s="12">
        <v>2.1</v>
      </c>
      <c r="X36" s="21">
        <v>2.7</v>
      </c>
      <c r="Y36" s="21">
        <v>2.5</v>
      </c>
      <c r="Z36" s="13">
        <f t="shared" si="6"/>
        <v>2.6</v>
      </c>
      <c r="AA36" s="13"/>
      <c r="AB36" s="13">
        <f t="shared" si="7"/>
        <v>9.5</v>
      </c>
      <c r="AC36" s="12">
        <v>3.9</v>
      </c>
      <c r="AD36" s="21">
        <v>2.5</v>
      </c>
      <c r="AE36" s="21">
        <v>2.7</v>
      </c>
      <c r="AF36" s="13">
        <f t="shared" si="8"/>
        <v>2.6</v>
      </c>
      <c r="AG36" s="13"/>
      <c r="AH36" s="14">
        <f t="shared" si="9"/>
        <v>11.3</v>
      </c>
      <c r="AI36" s="16">
        <f t="shared" si="10"/>
        <v>44.399999999999991</v>
      </c>
      <c r="AJ36" s="15">
        <f t="shared" si="12"/>
        <v>33</v>
      </c>
    </row>
    <row r="37" spans="1:36" x14ac:dyDescent="0.35">
      <c r="A37" s="9" t="s">
        <v>52</v>
      </c>
      <c r="B37" s="10" t="s">
        <v>193</v>
      </c>
      <c r="C37" s="10" t="s">
        <v>194</v>
      </c>
      <c r="D37" s="11">
        <v>2013</v>
      </c>
      <c r="E37" s="12">
        <v>6.5</v>
      </c>
      <c r="F37" s="21">
        <v>2.2999999999999998</v>
      </c>
      <c r="G37" s="21">
        <v>2.7</v>
      </c>
      <c r="H37" s="13">
        <f t="shared" si="0"/>
        <v>2.5</v>
      </c>
      <c r="I37" s="13"/>
      <c r="J37" s="13">
        <f t="shared" si="1"/>
        <v>14</v>
      </c>
      <c r="K37" s="12">
        <v>4.7</v>
      </c>
      <c r="L37" s="21">
        <v>1.5</v>
      </c>
      <c r="M37" s="21">
        <v>1.4</v>
      </c>
      <c r="N37" s="13">
        <f t="shared" si="2"/>
        <v>1.45</v>
      </c>
      <c r="O37" s="13"/>
      <c r="P37" s="13">
        <f t="shared" si="3"/>
        <v>13.25</v>
      </c>
      <c r="Q37" s="12">
        <v>2.6</v>
      </c>
      <c r="R37" s="21">
        <v>1.8</v>
      </c>
      <c r="S37" s="21">
        <v>1.6</v>
      </c>
      <c r="T37" s="13">
        <f t="shared" si="4"/>
        <v>1.7000000000000002</v>
      </c>
      <c r="U37" s="13"/>
      <c r="V37" s="13">
        <f t="shared" si="5"/>
        <v>10.899999999999999</v>
      </c>
      <c r="W37" s="12">
        <v>2.2000000000000002</v>
      </c>
      <c r="X37" s="21">
        <v>3.2</v>
      </c>
      <c r="Y37" s="21">
        <v>3</v>
      </c>
      <c r="Z37" s="13">
        <f>IF(X37,(X37+Y37)/2,"")</f>
        <v>3.1</v>
      </c>
      <c r="AA37" s="13"/>
      <c r="AB37" s="13">
        <f t="shared" si="7"/>
        <v>9.1</v>
      </c>
      <c r="AC37" s="12">
        <v>3.2</v>
      </c>
      <c r="AD37" s="21">
        <v>2.4</v>
      </c>
      <c r="AE37" s="21">
        <v>2.5</v>
      </c>
      <c r="AF37" s="13">
        <f t="shared" si="8"/>
        <v>2.4500000000000002</v>
      </c>
      <c r="AG37" s="13"/>
      <c r="AH37" s="14">
        <f t="shared" si="9"/>
        <v>10.75</v>
      </c>
      <c r="AI37" s="16">
        <f t="shared" si="10"/>
        <v>44.375</v>
      </c>
      <c r="AJ37" s="15">
        <f t="shared" si="12"/>
        <v>34</v>
      </c>
    </row>
    <row r="38" spans="1:36" x14ac:dyDescent="0.35">
      <c r="A38" s="9" t="s">
        <v>52</v>
      </c>
      <c r="B38" s="10" t="s">
        <v>171</v>
      </c>
      <c r="C38" s="10" t="s">
        <v>271</v>
      </c>
      <c r="D38" s="11">
        <v>2013</v>
      </c>
      <c r="E38" s="12">
        <v>6.5</v>
      </c>
      <c r="F38" s="21">
        <v>2.1</v>
      </c>
      <c r="G38" s="21">
        <v>1.9</v>
      </c>
      <c r="H38" s="13">
        <f t="shared" si="0"/>
        <v>2</v>
      </c>
      <c r="I38" s="13"/>
      <c r="J38" s="13">
        <f t="shared" si="1"/>
        <v>14.5</v>
      </c>
      <c r="K38" s="12">
        <v>5.2</v>
      </c>
      <c r="L38" s="21">
        <v>0.8</v>
      </c>
      <c r="M38" s="21">
        <v>1</v>
      </c>
      <c r="N38" s="13">
        <f t="shared" si="2"/>
        <v>0.9</v>
      </c>
      <c r="O38" s="13"/>
      <c r="P38" s="13">
        <f t="shared" si="3"/>
        <v>14.299999999999999</v>
      </c>
      <c r="Q38" s="12">
        <v>2.1</v>
      </c>
      <c r="R38" s="21">
        <v>2.7</v>
      </c>
      <c r="S38" s="21">
        <v>2.7</v>
      </c>
      <c r="T38" s="13">
        <f t="shared" si="4"/>
        <v>2.7</v>
      </c>
      <c r="U38" s="13"/>
      <c r="V38" s="13">
        <f t="shared" si="5"/>
        <v>9.3999999999999986</v>
      </c>
      <c r="W38" s="12">
        <v>3.6</v>
      </c>
      <c r="X38" s="21">
        <v>4.8</v>
      </c>
      <c r="Y38" s="21">
        <v>5.0999999999999996</v>
      </c>
      <c r="Z38" s="13">
        <f t="shared" si="6"/>
        <v>4.9499999999999993</v>
      </c>
      <c r="AA38" s="13"/>
      <c r="AB38" s="13">
        <f t="shared" si="7"/>
        <v>8.65</v>
      </c>
      <c r="AC38" s="12">
        <v>3.9</v>
      </c>
      <c r="AD38" s="21">
        <v>2.4</v>
      </c>
      <c r="AE38" s="21">
        <v>2.4</v>
      </c>
      <c r="AF38" s="13">
        <f t="shared" si="8"/>
        <v>2.4</v>
      </c>
      <c r="AG38" s="13"/>
      <c r="AH38" s="14">
        <f t="shared" si="9"/>
        <v>11.5</v>
      </c>
      <c r="AI38" s="16">
        <f t="shared" si="10"/>
        <v>43.949999999999996</v>
      </c>
      <c r="AJ38" s="15">
        <f t="shared" si="12"/>
        <v>35</v>
      </c>
    </row>
    <row r="39" spans="1:36" x14ac:dyDescent="0.35">
      <c r="A39" s="9" t="s">
        <v>425</v>
      </c>
      <c r="B39" s="10" t="s">
        <v>260</v>
      </c>
      <c r="C39" s="10" t="s">
        <v>162</v>
      </c>
      <c r="D39" s="11">
        <v>2013</v>
      </c>
      <c r="E39" s="12">
        <v>6.5</v>
      </c>
      <c r="F39" s="21">
        <v>3</v>
      </c>
      <c r="G39" s="21">
        <v>2.7</v>
      </c>
      <c r="H39" s="13">
        <f t="shared" si="0"/>
        <v>2.85</v>
      </c>
      <c r="I39" s="13"/>
      <c r="J39" s="13">
        <f t="shared" si="1"/>
        <v>13.65</v>
      </c>
      <c r="K39" s="12">
        <v>4.7</v>
      </c>
      <c r="L39" s="21">
        <v>1.5</v>
      </c>
      <c r="M39" s="21">
        <v>1.7</v>
      </c>
      <c r="N39" s="13">
        <f t="shared" si="2"/>
        <v>1.6</v>
      </c>
      <c r="O39" s="13"/>
      <c r="P39" s="13">
        <f t="shared" si="3"/>
        <v>13.1</v>
      </c>
      <c r="Q39" s="12">
        <v>3.4</v>
      </c>
      <c r="R39" s="21">
        <v>3.5</v>
      </c>
      <c r="S39" s="21">
        <v>3.7</v>
      </c>
      <c r="T39" s="13">
        <f t="shared" si="4"/>
        <v>3.6</v>
      </c>
      <c r="U39" s="13"/>
      <c r="V39" s="13">
        <f t="shared" si="5"/>
        <v>9.8000000000000007</v>
      </c>
      <c r="W39" s="12">
        <v>3.5</v>
      </c>
      <c r="X39" s="21">
        <v>4.0999999999999996</v>
      </c>
      <c r="Y39" s="21">
        <v>4</v>
      </c>
      <c r="Z39" s="13">
        <f t="shared" si="6"/>
        <v>4.05</v>
      </c>
      <c r="AA39" s="13"/>
      <c r="AB39" s="13">
        <f t="shared" si="7"/>
        <v>9.4499999999999993</v>
      </c>
      <c r="AC39" s="12">
        <v>5.5</v>
      </c>
      <c r="AD39" s="21">
        <v>4.5</v>
      </c>
      <c r="AE39" s="21">
        <v>4.2</v>
      </c>
      <c r="AF39" s="13">
        <f t="shared" si="8"/>
        <v>4.3499999999999996</v>
      </c>
      <c r="AG39" s="13"/>
      <c r="AH39" s="14">
        <f t="shared" si="9"/>
        <v>11.15</v>
      </c>
      <c r="AI39" s="16">
        <f t="shared" si="10"/>
        <v>43.774999999999999</v>
      </c>
      <c r="AJ39" s="15">
        <f t="shared" si="12"/>
        <v>36</v>
      </c>
    </row>
  </sheetData>
  <sheetProtection algorithmName="SHA-512" hashValue="hEC7RnyZO8G6ugpJH/PXbeUktu3ZRdxyTx6r+YGK3IL0HJ/5TTqmh+5q33B9rhP6KYIXRxk+yHk9W9C++L4+9Q==" saltValue="Iw+5sx3k+1Rbu/2q4iVEmw==" spinCount="100000" sheet="1" objects="1" scenarios="1"/>
  <protectedRanges>
    <protectedRange sqref="A1" name="Überschrift"/>
  </protectedRanges>
  <sortState xmlns:xlrd2="http://schemas.microsoft.com/office/spreadsheetml/2017/richdata2" ref="A4:AK39">
    <sortCondition ref="AJ4:AJ39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02FD-2FE9-4C75-A2A5-23D5A9CCD03A}">
  <sheetPr>
    <pageSetUpPr fitToPage="1"/>
  </sheetPr>
  <dimension ref="A1:AJ28"/>
  <sheetViews>
    <sheetView zoomScale="69" workbookViewId="0">
      <pane xSplit="4" ySplit="3" topLeftCell="U4" activePane="bottomRight" state="frozen"/>
      <selection pane="topRight" activeCell="E1" sqref="E1"/>
      <selection pane="bottomLeft" activeCell="A4" sqref="A4"/>
      <selection pane="bottomRight" activeCell="A17" sqref="A17:XFD17"/>
    </sheetView>
  </sheetViews>
  <sheetFormatPr baseColWidth="10" defaultRowHeight="14.5" x14ac:dyDescent="0.35"/>
  <cols>
    <col min="1" max="1" width="14.6328125" bestFit="1" customWidth="1"/>
    <col min="2" max="2" width="9.90625" bestFit="1" customWidth="1"/>
    <col min="3" max="3" width="14.81640625" bestFit="1" customWidth="1"/>
    <col min="4" max="4" width="5.26953125" bestFit="1" customWidth="1"/>
  </cols>
  <sheetData>
    <row r="1" spans="1:36" ht="15" thickBot="1" x14ac:dyDescent="0.4">
      <c r="A1" s="32" t="s">
        <v>242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44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26" t="s">
        <v>11</v>
      </c>
      <c r="F3" s="27" t="s">
        <v>209</v>
      </c>
      <c r="G3" s="27" t="s">
        <v>210</v>
      </c>
      <c r="H3" s="28" t="s">
        <v>12</v>
      </c>
      <c r="I3" s="28" t="s">
        <v>31</v>
      </c>
      <c r="J3" s="29" t="s">
        <v>30</v>
      </c>
      <c r="K3" s="27" t="s">
        <v>11</v>
      </c>
      <c r="L3" s="27" t="s">
        <v>209</v>
      </c>
      <c r="M3" s="27" t="s">
        <v>210</v>
      </c>
      <c r="N3" s="28" t="s">
        <v>12</v>
      </c>
      <c r="O3" s="28" t="s">
        <v>31</v>
      </c>
      <c r="P3" s="29" t="s">
        <v>30</v>
      </c>
      <c r="Q3" s="27" t="s">
        <v>11</v>
      </c>
      <c r="R3" s="27" t="s">
        <v>209</v>
      </c>
      <c r="S3" s="27" t="s">
        <v>210</v>
      </c>
      <c r="T3" s="28" t="s">
        <v>12</v>
      </c>
      <c r="U3" s="28" t="s">
        <v>31</v>
      </c>
      <c r="V3" s="29" t="s">
        <v>30</v>
      </c>
      <c r="W3" s="27" t="s">
        <v>11</v>
      </c>
      <c r="X3" s="27" t="s">
        <v>209</v>
      </c>
      <c r="Y3" s="27" t="s">
        <v>210</v>
      </c>
      <c r="Z3" s="28" t="s">
        <v>12</v>
      </c>
      <c r="AA3" s="28" t="s">
        <v>31</v>
      </c>
      <c r="AB3" s="29" t="s">
        <v>30</v>
      </c>
      <c r="AC3" s="27" t="s">
        <v>11</v>
      </c>
      <c r="AD3" s="27" t="s">
        <v>209</v>
      </c>
      <c r="AE3" s="27" t="s">
        <v>210</v>
      </c>
      <c r="AF3" s="28" t="s">
        <v>12</v>
      </c>
      <c r="AG3" s="28" t="s">
        <v>31</v>
      </c>
      <c r="AH3" s="29" t="s">
        <v>30</v>
      </c>
      <c r="AI3" s="41"/>
      <c r="AJ3" s="43"/>
    </row>
    <row r="4" spans="1:36" x14ac:dyDescent="0.35">
      <c r="A4" s="9" t="s">
        <v>52</v>
      </c>
      <c r="B4" s="10" t="s">
        <v>206</v>
      </c>
      <c r="C4" s="10" t="s">
        <v>207</v>
      </c>
      <c r="D4" s="11">
        <v>2012</v>
      </c>
      <c r="E4" s="22">
        <v>7.4</v>
      </c>
      <c r="F4" s="23">
        <v>1.1000000000000001</v>
      </c>
      <c r="G4" s="23">
        <v>1</v>
      </c>
      <c r="H4" s="24">
        <f t="shared" ref="H4:H28" si="0">IF(F4,(F4+G4)/2,"")</f>
        <v>1.05</v>
      </c>
      <c r="I4" s="24"/>
      <c r="J4" s="24">
        <f t="shared" ref="J4:J28" si="1">IF(E4,E4+10-H4-I4,"")</f>
        <v>16.349999999999998</v>
      </c>
      <c r="K4" s="22">
        <v>7.4</v>
      </c>
      <c r="L4" s="23">
        <v>0.9</v>
      </c>
      <c r="M4" s="23">
        <v>1.2</v>
      </c>
      <c r="N4" s="24">
        <f t="shared" ref="N4:N28" si="2">IF(L4,(L4+M4)/2,"")</f>
        <v>1.05</v>
      </c>
      <c r="O4" s="24"/>
      <c r="P4" s="24">
        <f t="shared" ref="P4:P28" si="3">IF(K4,K4+10-N4-O4,"")</f>
        <v>16.349999999999998</v>
      </c>
      <c r="Q4" s="22">
        <v>5.5</v>
      </c>
      <c r="R4" s="23">
        <v>1.8</v>
      </c>
      <c r="S4" s="23">
        <v>1.8</v>
      </c>
      <c r="T4" s="24">
        <f t="shared" ref="T4:T28" si="4">IF(R4,(R4+S4)/2,"")</f>
        <v>1.8</v>
      </c>
      <c r="U4" s="24"/>
      <c r="V4" s="24">
        <f t="shared" ref="V4:V28" si="5">IF(Q4,Q4+10-T4-U4,"")</f>
        <v>13.7</v>
      </c>
      <c r="W4" s="22">
        <v>7.2</v>
      </c>
      <c r="X4" s="23">
        <v>1.9</v>
      </c>
      <c r="Y4" s="23">
        <v>1.7</v>
      </c>
      <c r="Z4" s="24">
        <f t="shared" ref="Z4:Z28" si="6">IF(X4,(X4+Y4)/2,"")</f>
        <v>1.7999999999999998</v>
      </c>
      <c r="AA4" s="24"/>
      <c r="AB4" s="24">
        <f t="shared" ref="AB4:AB28" si="7">IF(W4,W4+10-Z4-AA4,"")</f>
        <v>15.399999999999999</v>
      </c>
      <c r="AC4" s="22">
        <v>6.8</v>
      </c>
      <c r="AD4" s="23">
        <v>1.3</v>
      </c>
      <c r="AE4" s="23">
        <v>1.1000000000000001</v>
      </c>
      <c r="AF4" s="24">
        <f t="shared" ref="AF4:AF28" si="8">IF(AD4,(AD4+AE4)/2,"")</f>
        <v>1.2000000000000002</v>
      </c>
      <c r="AG4" s="24"/>
      <c r="AH4" s="25">
        <f t="shared" ref="AH4:AH28" si="9">IF(AC4,AC4+10-AF4-AG4,"")</f>
        <v>15.600000000000001</v>
      </c>
      <c r="AI4" s="16">
        <f t="shared" ref="AI4:AI28" si="10">IFERROR((J4+P4)/2+V4+AB4+AH4,"")</f>
        <v>61.05</v>
      </c>
      <c r="AJ4" s="15">
        <f t="shared" ref="AJ4:AJ28" si="11">IFERROR(_xlfn.RANK.EQ(AI4,$AI$4:$AI$28),"")</f>
        <v>1</v>
      </c>
    </row>
    <row r="5" spans="1:36" x14ac:dyDescent="0.35">
      <c r="A5" s="9" t="s">
        <v>211</v>
      </c>
      <c r="B5" s="10" t="s">
        <v>277</v>
      </c>
      <c r="C5" s="10" t="s">
        <v>278</v>
      </c>
      <c r="D5" s="11">
        <v>2012</v>
      </c>
      <c r="E5" s="12">
        <v>7.4</v>
      </c>
      <c r="F5" s="21">
        <v>0.8</v>
      </c>
      <c r="G5" s="21">
        <v>0.9</v>
      </c>
      <c r="H5" s="13">
        <f t="shared" si="0"/>
        <v>0.85000000000000009</v>
      </c>
      <c r="I5" s="13"/>
      <c r="J5" s="13">
        <f t="shared" si="1"/>
        <v>16.549999999999997</v>
      </c>
      <c r="K5" s="12">
        <v>6.2</v>
      </c>
      <c r="L5" s="21">
        <v>0.8</v>
      </c>
      <c r="M5" s="21">
        <v>0.7</v>
      </c>
      <c r="N5" s="13">
        <f t="shared" si="2"/>
        <v>0.75</v>
      </c>
      <c r="O5" s="13"/>
      <c r="P5" s="13">
        <f t="shared" si="3"/>
        <v>15.45</v>
      </c>
      <c r="Q5" s="12">
        <v>4.9000000000000004</v>
      </c>
      <c r="R5" s="21">
        <v>2.5</v>
      </c>
      <c r="S5" s="21">
        <v>3</v>
      </c>
      <c r="T5" s="13">
        <f t="shared" si="4"/>
        <v>2.75</v>
      </c>
      <c r="U5" s="13"/>
      <c r="V5" s="13">
        <f t="shared" si="5"/>
        <v>12.15</v>
      </c>
      <c r="W5" s="12">
        <v>5.2</v>
      </c>
      <c r="X5" s="21">
        <v>3.1</v>
      </c>
      <c r="Y5" s="21">
        <v>2.7</v>
      </c>
      <c r="Z5" s="13">
        <f t="shared" si="6"/>
        <v>2.9000000000000004</v>
      </c>
      <c r="AA5" s="13"/>
      <c r="AB5" s="13">
        <f t="shared" si="7"/>
        <v>12.299999999999999</v>
      </c>
      <c r="AC5" s="12">
        <v>6.8</v>
      </c>
      <c r="AD5" s="21">
        <v>1.5</v>
      </c>
      <c r="AE5" s="21">
        <v>1.8</v>
      </c>
      <c r="AF5" s="13">
        <f t="shared" si="8"/>
        <v>1.65</v>
      </c>
      <c r="AG5" s="13"/>
      <c r="AH5" s="14">
        <f t="shared" si="9"/>
        <v>15.15</v>
      </c>
      <c r="AI5" s="16">
        <f t="shared" si="10"/>
        <v>55.599999999999994</v>
      </c>
      <c r="AJ5" s="15">
        <f t="shared" si="11"/>
        <v>2</v>
      </c>
    </row>
    <row r="6" spans="1:36" x14ac:dyDescent="0.35">
      <c r="A6" s="9" t="s">
        <v>211</v>
      </c>
      <c r="B6" s="10" t="s">
        <v>57</v>
      </c>
      <c r="C6" s="10" t="s">
        <v>269</v>
      </c>
      <c r="D6" s="11">
        <v>2012</v>
      </c>
      <c r="E6" s="12">
        <v>6.5</v>
      </c>
      <c r="F6" s="21">
        <v>1.9</v>
      </c>
      <c r="G6" s="21">
        <v>1.4</v>
      </c>
      <c r="H6" s="13">
        <f t="shared" si="0"/>
        <v>1.65</v>
      </c>
      <c r="I6" s="13"/>
      <c r="J6" s="13">
        <f t="shared" si="1"/>
        <v>14.85</v>
      </c>
      <c r="K6" s="12">
        <v>6.2</v>
      </c>
      <c r="L6" s="21">
        <v>1.2</v>
      </c>
      <c r="M6" s="21">
        <v>1.4</v>
      </c>
      <c r="N6" s="13">
        <f t="shared" si="2"/>
        <v>1.2999999999999998</v>
      </c>
      <c r="O6" s="13"/>
      <c r="P6" s="13">
        <f t="shared" si="3"/>
        <v>14.899999999999999</v>
      </c>
      <c r="Q6" s="12">
        <v>4.7</v>
      </c>
      <c r="R6" s="21">
        <v>2.9</v>
      </c>
      <c r="S6" s="21">
        <v>3</v>
      </c>
      <c r="T6" s="13">
        <f t="shared" si="4"/>
        <v>2.95</v>
      </c>
      <c r="U6" s="13"/>
      <c r="V6" s="13">
        <f t="shared" si="5"/>
        <v>11.75</v>
      </c>
      <c r="W6" s="12">
        <v>5.2</v>
      </c>
      <c r="X6" s="21">
        <v>2.7</v>
      </c>
      <c r="Y6" s="21">
        <v>2.2000000000000002</v>
      </c>
      <c r="Z6" s="13">
        <f t="shared" si="6"/>
        <v>2.4500000000000002</v>
      </c>
      <c r="AA6" s="13"/>
      <c r="AB6" s="13">
        <f t="shared" si="7"/>
        <v>12.75</v>
      </c>
      <c r="AC6" s="12">
        <v>5</v>
      </c>
      <c r="AD6" s="21">
        <v>1.7</v>
      </c>
      <c r="AE6" s="21">
        <v>1.9</v>
      </c>
      <c r="AF6" s="13">
        <f t="shared" si="8"/>
        <v>1.7999999999999998</v>
      </c>
      <c r="AG6" s="13"/>
      <c r="AH6" s="14">
        <f t="shared" si="9"/>
        <v>13.2</v>
      </c>
      <c r="AI6" s="16">
        <f t="shared" si="10"/>
        <v>52.575000000000003</v>
      </c>
      <c r="AJ6" s="15">
        <f t="shared" si="11"/>
        <v>3</v>
      </c>
    </row>
    <row r="7" spans="1:36" x14ac:dyDescent="0.35">
      <c r="A7" s="9" t="s">
        <v>116</v>
      </c>
      <c r="B7" s="10" t="s">
        <v>279</v>
      </c>
      <c r="C7" s="10" t="s">
        <v>147</v>
      </c>
      <c r="D7" s="11">
        <v>2012</v>
      </c>
      <c r="E7" s="12">
        <v>5.5</v>
      </c>
      <c r="F7" s="21">
        <v>1</v>
      </c>
      <c r="G7" s="21">
        <v>1.1000000000000001</v>
      </c>
      <c r="H7" s="13">
        <f t="shared" si="0"/>
        <v>1.05</v>
      </c>
      <c r="I7" s="13"/>
      <c r="J7" s="13">
        <f t="shared" si="1"/>
        <v>14.45</v>
      </c>
      <c r="K7" s="12">
        <v>4.7</v>
      </c>
      <c r="L7" s="21">
        <v>1.7</v>
      </c>
      <c r="M7" s="21">
        <v>2</v>
      </c>
      <c r="N7" s="13">
        <f t="shared" si="2"/>
        <v>1.85</v>
      </c>
      <c r="O7" s="13"/>
      <c r="P7" s="13">
        <f t="shared" si="3"/>
        <v>12.85</v>
      </c>
      <c r="Q7" s="12">
        <v>4.5</v>
      </c>
      <c r="R7" s="21">
        <v>2.9</v>
      </c>
      <c r="S7" s="21">
        <v>2.5</v>
      </c>
      <c r="T7" s="13">
        <f t="shared" si="4"/>
        <v>2.7</v>
      </c>
      <c r="U7" s="13"/>
      <c r="V7" s="13">
        <f t="shared" si="5"/>
        <v>11.8</v>
      </c>
      <c r="W7" s="12">
        <v>5</v>
      </c>
      <c r="X7" s="21">
        <v>2.2999999999999998</v>
      </c>
      <c r="Y7" s="21">
        <v>2.2999999999999998</v>
      </c>
      <c r="Z7" s="13">
        <f t="shared" si="6"/>
        <v>2.2999999999999998</v>
      </c>
      <c r="AA7" s="13"/>
      <c r="AB7" s="13">
        <f t="shared" si="7"/>
        <v>12.7</v>
      </c>
      <c r="AC7" s="12">
        <v>6.4</v>
      </c>
      <c r="AD7" s="21">
        <v>2.2999999999999998</v>
      </c>
      <c r="AE7" s="21">
        <v>2.5</v>
      </c>
      <c r="AF7" s="13">
        <f t="shared" si="8"/>
        <v>2.4</v>
      </c>
      <c r="AG7" s="13"/>
      <c r="AH7" s="14">
        <f t="shared" si="9"/>
        <v>13.999999999999998</v>
      </c>
      <c r="AI7" s="16">
        <f t="shared" si="10"/>
        <v>52.15</v>
      </c>
      <c r="AJ7" s="15">
        <f t="shared" si="11"/>
        <v>4</v>
      </c>
    </row>
    <row r="8" spans="1:36" x14ac:dyDescent="0.35">
      <c r="A8" s="9" t="s">
        <v>79</v>
      </c>
      <c r="B8" s="10" t="s">
        <v>283</v>
      </c>
      <c r="C8" s="10" t="s">
        <v>284</v>
      </c>
      <c r="D8" s="11">
        <v>2012</v>
      </c>
      <c r="E8" s="12">
        <v>6.5</v>
      </c>
      <c r="F8" s="21">
        <v>1.4</v>
      </c>
      <c r="G8" s="21">
        <v>1.4</v>
      </c>
      <c r="H8" s="13">
        <f t="shared" si="0"/>
        <v>1.4</v>
      </c>
      <c r="I8" s="13"/>
      <c r="J8" s="13">
        <f t="shared" si="1"/>
        <v>15.1</v>
      </c>
      <c r="K8" s="12">
        <v>6.2</v>
      </c>
      <c r="L8" s="21">
        <v>0.9</v>
      </c>
      <c r="M8" s="21">
        <v>1.2</v>
      </c>
      <c r="N8" s="13">
        <f t="shared" si="2"/>
        <v>1.05</v>
      </c>
      <c r="O8" s="13"/>
      <c r="P8" s="13">
        <f t="shared" si="3"/>
        <v>15.149999999999999</v>
      </c>
      <c r="Q8" s="12">
        <v>3.5</v>
      </c>
      <c r="R8" s="21">
        <v>3.2</v>
      </c>
      <c r="S8" s="21">
        <v>2.7</v>
      </c>
      <c r="T8" s="13">
        <f t="shared" si="4"/>
        <v>2.95</v>
      </c>
      <c r="U8" s="13"/>
      <c r="V8" s="13">
        <f t="shared" si="5"/>
        <v>10.55</v>
      </c>
      <c r="W8" s="12">
        <v>6.4</v>
      </c>
      <c r="X8" s="21">
        <v>2.1</v>
      </c>
      <c r="Y8" s="21">
        <v>2.6</v>
      </c>
      <c r="Z8" s="13">
        <f t="shared" si="6"/>
        <v>2.35</v>
      </c>
      <c r="AA8" s="13"/>
      <c r="AB8" s="13">
        <f t="shared" si="7"/>
        <v>14.049999999999999</v>
      </c>
      <c r="AC8" s="12">
        <v>4.9000000000000004</v>
      </c>
      <c r="AD8" s="21">
        <v>2.8</v>
      </c>
      <c r="AE8" s="21">
        <v>2.8</v>
      </c>
      <c r="AF8" s="13">
        <f t="shared" si="8"/>
        <v>2.8</v>
      </c>
      <c r="AG8" s="13"/>
      <c r="AH8" s="14">
        <f t="shared" si="9"/>
        <v>12.100000000000001</v>
      </c>
      <c r="AI8" s="16">
        <f t="shared" si="10"/>
        <v>51.825000000000003</v>
      </c>
      <c r="AJ8" s="15">
        <f t="shared" si="11"/>
        <v>5</v>
      </c>
    </row>
    <row r="9" spans="1:36" x14ac:dyDescent="0.35">
      <c r="A9" s="9" t="s">
        <v>52</v>
      </c>
      <c r="B9" s="10" t="s">
        <v>16</v>
      </c>
      <c r="C9" s="10" t="s">
        <v>154</v>
      </c>
      <c r="D9" s="11">
        <v>2012</v>
      </c>
      <c r="E9" s="12">
        <v>6.5</v>
      </c>
      <c r="F9" s="21">
        <v>1.3</v>
      </c>
      <c r="G9" s="21">
        <v>1.2</v>
      </c>
      <c r="H9" s="13">
        <f t="shared" si="0"/>
        <v>1.25</v>
      </c>
      <c r="I9" s="13"/>
      <c r="J9" s="13">
        <f t="shared" si="1"/>
        <v>15.25</v>
      </c>
      <c r="K9" s="12">
        <v>5.2</v>
      </c>
      <c r="L9" s="21">
        <v>1.4</v>
      </c>
      <c r="M9" s="21">
        <v>1.2</v>
      </c>
      <c r="N9" s="13">
        <f t="shared" si="2"/>
        <v>1.2999999999999998</v>
      </c>
      <c r="O9" s="13"/>
      <c r="P9" s="13">
        <f t="shared" si="3"/>
        <v>13.899999999999999</v>
      </c>
      <c r="Q9" s="12">
        <v>4.5</v>
      </c>
      <c r="R9" s="21">
        <v>2.2000000000000002</v>
      </c>
      <c r="S9" s="21">
        <v>2.5</v>
      </c>
      <c r="T9" s="13">
        <f t="shared" si="4"/>
        <v>2.35</v>
      </c>
      <c r="U9" s="13"/>
      <c r="V9" s="13">
        <f t="shared" si="5"/>
        <v>12.15</v>
      </c>
      <c r="W9" s="12">
        <v>4.9000000000000004</v>
      </c>
      <c r="X9" s="21">
        <v>3.6</v>
      </c>
      <c r="Y9" s="21">
        <v>3.5</v>
      </c>
      <c r="Z9" s="13">
        <f t="shared" si="6"/>
        <v>3.55</v>
      </c>
      <c r="AA9" s="13"/>
      <c r="AB9" s="13">
        <f t="shared" si="7"/>
        <v>11.350000000000001</v>
      </c>
      <c r="AC9" s="12">
        <v>5.9</v>
      </c>
      <c r="AD9" s="21">
        <v>2</v>
      </c>
      <c r="AE9" s="21">
        <v>2.5</v>
      </c>
      <c r="AF9" s="13">
        <f t="shared" si="8"/>
        <v>2.25</v>
      </c>
      <c r="AG9" s="13"/>
      <c r="AH9" s="14">
        <f t="shared" si="9"/>
        <v>13.65</v>
      </c>
      <c r="AI9" s="16">
        <f t="shared" si="10"/>
        <v>51.725000000000001</v>
      </c>
      <c r="AJ9" s="15">
        <f t="shared" si="11"/>
        <v>6</v>
      </c>
    </row>
    <row r="10" spans="1:36" x14ac:dyDescent="0.35">
      <c r="A10" s="9" t="s">
        <v>52</v>
      </c>
      <c r="B10" s="10" t="s">
        <v>57</v>
      </c>
      <c r="C10" s="10" t="s">
        <v>153</v>
      </c>
      <c r="D10" s="11">
        <v>2012</v>
      </c>
      <c r="E10" s="12">
        <v>5.5</v>
      </c>
      <c r="F10" s="21">
        <v>0.9</v>
      </c>
      <c r="G10" s="21">
        <v>1.1000000000000001</v>
      </c>
      <c r="H10" s="13">
        <f t="shared" si="0"/>
        <v>1</v>
      </c>
      <c r="I10" s="13"/>
      <c r="J10" s="13">
        <f t="shared" si="1"/>
        <v>14.5</v>
      </c>
      <c r="K10" s="12">
        <v>6.2</v>
      </c>
      <c r="L10" s="21">
        <v>1</v>
      </c>
      <c r="M10" s="21">
        <v>0.9</v>
      </c>
      <c r="N10" s="13">
        <f t="shared" si="2"/>
        <v>0.95</v>
      </c>
      <c r="O10" s="13"/>
      <c r="P10" s="13">
        <f t="shared" si="3"/>
        <v>15.25</v>
      </c>
      <c r="Q10" s="12">
        <v>4.8</v>
      </c>
      <c r="R10" s="21">
        <v>3.8</v>
      </c>
      <c r="S10" s="21">
        <v>4</v>
      </c>
      <c r="T10" s="13">
        <f t="shared" si="4"/>
        <v>3.9</v>
      </c>
      <c r="U10" s="13"/>
      <c r="V10" s="13">
        <f t="shared" si="5"/>
        <v>10.9</v>
      </c>
      <c r="W10" s="12">
        <v>5.5</v>
      </c>
      <c r="X10" s="21">
        <v>3.2</v>
      </c>
      <c r="Y10" s="21">
        <v>3.1</v>
      </c>
      <c r="Z10" s="13">
        <f t="shared" si="6"/>
        <v>3.1500000000000004</v>
      </c>
      <c r="AA10" s="13"/>
      <c r="AB10" s="13">
        <f t="shared" si="7"/>
        <v>12.35</v>
      </c>
      <c r="AC10" s="12">
        <v>5.6</v>
      </c>
      <c r="AD10" s="21">
        <v>2.5</v>
      </c>
      <c r="AE10" s="21">
        <v>2.2000000000000002</v>
      </c>
      <c r="AF10" s="13">
        <f t="shared" si="8"/>
        <v>2.35</v>
      </c>
      <c r="AG10" s="13"/>
      <c r="AH10" s="14">
        <f t="shared" si="9"/>
        <v>13.25</v>
      </c>
      <c r="AI10" s="16">
        <f t="shared" si="10"/>
        <v>51.375</v>
      </c>
      <c r="AJ10" s="15">
        <f t="shared" si="11"/>
        <v>7</v>
      </c>
    </row>
    <row r="11" spans="1:36" x14ac:dyDescent="0.35">
      <c r="A11" s="9" t="s">
        <v>431</v>
      </c>
      <c r="B11" s="10" t="s">
        <v>150</v>
      </c>
      <c r="C11" s="10" t="s">
        <v>151</v>
      </c>
      <c r="D11" s="11">
        <v>2012</v>
      </c>
      <c r="E11" s="12">
        <v>6.5</v>
      </c>
      <c r="F11" s="21">
        <v>1.6</v>
      </c>
      <c r="G11" s="21">
        <v>1.1000000000000001</v>
      </c>
      <c r="H11" s="13">
        <f t="shared" si="0"/>
        <v>1.35</v>
      </c>
      <c r="I11" s="13"/>
      <c r="J11" s="13">
        <f t="shared" si="1"/>
        <v>15.15</v>
      </c>
      <c r="K11" s="12">
        <v>5.2</v>
      </c>
      <c r="L11" s="21">
        <v>0.6</v>
      </c>
      <c r="M11" s="21">
        <v>0.9</v>
      </c>
      <c r="N11" s="13">
        <f t="shared" si="2"/>
        <v>0.75</v>
      </c>
      <c r="O11" s="13"/>
      <c r="P11" s="13">
        <f t="shared" si="3"/>
        <v>14.45</v>
      </c>
      <c r="Q11" s="12">
        <v>4.0999999999999996</v>
      </c>
      <c r="R11" s="21">
        <v>1.6</v>
      </c>
      <c r="S11" s="21">
        <v>2.2000000000000002</v>
      </c>
      <c r="T11" s="13">
        <f t="shared" si="4"/>
        <v>1.9000000000000001</v>
      </c>
      <c r="U11" s="13"/>
      <c r="V11" s="13">
        <f t="shared" si="5"/>
        <v>12.2</v>
      </c>
      <c r="W11" s="12">
        <v>4.5999999999999996</v>
      </c>
      <c r="X11" s="21">
        <v>5.2</v>
      </c>
      <c r="Y11" s="21">
        <v>5.3</v>
      </c>
      <c r="Z11" s="13">
        <f t="shared" si="6"/>
        <v>5.25</v>
      </c>
      <c r="AA11" s="13"/>
      <c r="AB11" s="13">
        <f t="shared" si="7"/>
        <v>9.35</v>
      </c>
      <c r="AC11" s="12">
        <v>6.2</v>
      </c>
      <c r="AD11" s="21">
        <v>1.5</v>
      </c>
      <c r="AE11" s="21">
        <v>1.3</v>
      </c>
      <c r="AF11" s="13">
        <f t="shared" si="8"/>
        <v>1.4</v>
      </c>
      <c r="AG11" s="13"/>
      <c r="AH11" s="14">
        <f t="shared" si="9"/>
        <v>14.799999999999999</v>
      </c>
      <c r="AI11" s="16">
        <f t="shared" si="10"/>
        <v>51.15</v>
      </c>
      <c r="AJ11" s="15">
        <f t="shared" si="11"/>
        <v>8</v>
      </c>
    </row>
    <row r="12" spans="1:36" x14ac:dyDescent="0.35">
      <c r="A12" s="9" t="s">
        <v>93</v>
      </c>
      <c r="B12" s="10" t="s">
        <v>152</v>
      </c>
      <c r="C12" s="10" t="s">
        <v>291</v>
      </c>
      <c r="D12" s="11">
        <v>2012</v>
      </c>
      <c r="E12" s="12">
        <v>6.5</v>
      </c>
      <c r="F12" s="21">
        <v>2.2999999999999998</v>
      </c>
      <c r="G12" s="21">
        <v>2</v>
      </c>
      <c r="H12" s="13">
        <f t="shared" si="0"/>
        <v>2.15</v>
      </c>
      <c r="I12" s="13"/>
      <c r="J12" s="13">
        <f t="shared" si="1"/>
        <v>14.35</v>
      </c>
      <c r="K12" s="12">
        <v>5.2</v>
      </c>
      <c r="L12" s="21">
        <v>1.2</v>
      </c>
      <c r="M12" s="21">
        <v>1.2</v>
      </c>
      <c r="N12" s="13">
        <f t="shared" si="2"/>
        <v>1.2</v>
      </c>
      <c r="O12" s="13"/>
      <c r="P12" s="13">
        <f t="shared" si="3"/>
        <v>14</v>
      </c>
      <c r="Q12" s="12">
        <v>2.5</v>
      </c>
      <c r="R12" s="21">
        <v>2.8</v>
      </c>
      <c r="S12" s="21">
        <v>2.2000000000000002</v>
      </c>
      <c r="T12" s="13">
        <f t="shared" si="4"/>
        <v>2.5</v>
      </c>
      <c r="U12" s="13"/>
      <c r="V12" s="13">
        <f t="shared" si="5"/>
        <v>10</v>
      </c>
      <c r="W12" s="12">
        <v>4.7</v>
      </c>
      <c r="X12" s="21">
        <v>2</v>
      </c>
      <c r="Y12" s="21">
        <v>1.7</v>
      </c>
      <c r="Z12" s="13">
        <f t="shared" si="6"/>
        <v>1.85</v>
      </c>
      <c r="AA12" s="13"/>
      <c r="AB12" s="13">
        <f t="shared" si="7"/>
        <v>12.85</v>
      </c>
      <c r="AC12" s="12">
        <v>5.4</v>
      </c>
      <c r="AD12" s="21">
        <v>1.3</v>
      </c>
      <c r="AE12" s="21">
        <v>1.6</v>
      </c>
      <c r="AF12" s="13">
        <f t="shared" si="8"/>
        <v>1.4500000000000002</v>
      </c>
      <c r="AG12" s="13"/>
      <c r="AH12" s="14">
        <f t="shared" si="9"/>
        <v>13.95</v>
      </c>
      <c r="AI12" s="16">
        <f t="shared" si="10"/>
        <v>50.974999999999994</v>
      </c>
      <c r="AJ12" s="15">
        <f t="shared" si="11"/>
        <v>9</v>
      </c>
    </row>
    <row r="13" spans="1:36" x14ac:dyDescent="0.35">
      <c r="A13" s="9" t="s">
        <v>425</v>
      </c>
      <c r="B13" s="10" t="s">
        <v>287</v>
      </c>
      <c r="C13" s="10" t="s">
        <v>288</v>
      </c>
      <c r="D13" s="11">
        <v>2012</v>
      </c>
      <c r="E13" s="12">
        <v>6.5</v>
      </c>
      <c r="F13" s="21">
        <v>1.5</v>
      </c>
      <c r="G13" s="21">
        <v>1.4</v>
      </c>
      <c r="H13" s="13">
        <f t="shared" si="0"/>
        <v>1.45</v>
      </c>
      <c r="I13" s="13"/>
      <c r="J13" s="13">
        <f t="shared" si="1"/>
        <v>15.05</v>
      </c>
      <c r="K13" s="21">
        <v>6.2</v>
      </c>
      <c r="L13" s="21">
        <v>2.1</v>
      </c>
      <c r="M13" s="21">
        <v>2.4</v>
      </c>
      <c r="N13" s="13">
        <f t="shared" si="2"/>
        <v>2.25</v>
      </c>
      <c r="O13" s="13"/>
      <c r="P13" s="13">
        <f t="shared" si="3"/>
        <v>13.95</v>
      </c>
      <c r="Q13" s="12">
        <v>2</v>
      </c>
      <c r="R13" s="21">
        <v>3.5</v>
      </c>
      <c r="S13" s="21">
        <v>2.8</v>
      </c>
      <c r="T13" s="13">
        <f t="shared" si="4"/>
        <v>3.15</v>
      </c>
      <c r="U13" s="13"/>
      <c r="V13" s="13">
        <f t="shared" si="5"/>
        <v>8.85</v>
      </c>
      <c r="W13" s="12">
        <v>6.1</v>
      </c>
      <c r="X13" s="21">
        <v>2.2000000000000002</v>
      </c>
      <c r="Y13" s="21">
        <v>2.4</v>
      </c>
      <c r="Z13" s="13">
        <f t="shared" si="6"/>
        <v>2.2999999999999998</v>
      </c>
      <c r="AA13" s="13"/>
      <c r="AB13" s="13">
        <f t="shared" si="7"/>
        <v>13.8</v>
      </c>
      <c r="AC13" s="12">
        <v>6.1</v>
      </c>
      <c r="AD13" s="21">
        <v>2.1</v>
      </c>
      <c r="AE13" s="21">
        <v>2.5</v>
      </c>
      <c r="AF13" s="13">
        <f t="shared" si="8"/>
        <v>2.2999999999999998</v>
      </c>
      <c r="AG13" s="13"/>
      <c r="AH13" s="14">
        <f t="shared" si="9"/>
        <v>13.8</v>
      </c>
      <c r="AI13" s="16">
        <f t="shared" si="10"/>
        <v>50.95</v>
      </c>
      <c r="AJ13" s="15">
        <f t="shared" si="11"/>
        <v>10</v>
      </c>
    </row>
    <row r="14" spans="1:36" x14ac:dyDescent="0.35">
      <c r="A14" s="9" t="s">
        <v>211</v>
      </c>
      <c r="B14" s="10" t="s">
        <v>146</v>
      </c>
      <c r="C14" s="10" t="s">
        <v>276</v>
      </c>
      <c r="D14" s="11">
        <v>2012</v>
      </c>
      <c r="E14" s="12">
        <v>6.5</v>
      </c>
      <c r="F14" s="21">
        <v>1.5</v>
      </c>
      <c r="G14" s="21">
        <v>1.3</v>
      </c>
      <c r="H14" s="13">
        <f t="shared" si="0"/>
        <v>1.4</v>
      </c>
      <c r="I14" s="13"/>
      <c r="J14" s="13">
        <f t="shared" si="1"/>
        <v>15.1</v>
      </c>
      <c r="K14" s="21">
        <v>5.2</v>
      </c>
      <c r="L14" s="21">
        <v>1</v>
      </c>
      <c r="M14" s="21">
        <v>1.3</v>
      </c>
      <c r="N14" s="13">
        <f t="shared" si="2"/>
        <v>1.1499999999999999</v>
      </c>
      <c r="O14" s="13"/>
      <c r="P14" s="13">
        <f t="shared" si="3"/>
        <v>14.049999999999999</v>
      </c>
      <c r="Q14" s="12">
        <v>4.5</v>
      </c>
      <c r="R14" s="21">
        <v>3.3</v>
      </c>
      <c r="S14" s="21">
        <v>3.7</v>
      </c>
      <c r="T14" s="13">
        <f t="shared" si="4"/>
        <v>3.5</v>
      </c>
      <c r="U14" s="13"/>
      <c r="V14" s="13">
        <f t="shared" si="5"/>
        <v>11</v>
      </c>
      <c r="W14" s="12">
        <v>4.9000000000000004</v>
      </c>
      <c r="X14" s="21">
        <v>3.5</v>
      </c>
      <c r="Y14" s="21">
        <v>4</v>
      </c>
      <c r="Z14" s="13">
        <f t="shared" si="6"/>
        <v>3.75</v>
      </c>
      <c r="AA14" s="13"/>
      <c r="AB14" s="13">
        <f t="shared" si="7"/>
        <v>11.15</v>
      </c>
      <c r="AC14" s="12">
        <v>5.5</v>
      </c>
      <c r="AD14" s="21">
        <v>1.8</v>
      </c>
      <c r="AE14" s="21">
        <v>2.1</v>
      </c>
      <c r="AF14" s="13">
        <f t="shared" si="8"/>
        <v>1.9500000000000002</v>
      </c>
      <c r="AG14" s="13"/>
      <c r="AH14" s="14">
        <f t="shared" si="9"/>
        <v>13.55</v>
      </c>
      <c r="AI14" s="16">
        <f t="shared" si="10"/>
        <v>50.275000000000006</v>
      </c>
      <c r="AJ14" s="15">
        <f t="shared" si="11"/>
        <v>11</v>
      </c>
    </row>
    <row r="15" spans="1:36" x14ac:dyDescent="0.35">
      <c r="A15" s="9" t="s">
        <v>431</v>
      </c>
      <c r="B15" s="10" t="s">
        <v>148</v>
      </c>
      <c r="C15" s="10" t="s">
        <v>149</v>
      </c>
      <c r="D15" s="11">
        <v>2012</v>
      </c>
      <c r="E15" s="12">
        <v>5.5</v>
      </c>
      <c r="F15" s="21">
        <v>1.4</v>
      </c>
      <c r="G15" s="21">
        <v>1.1000000000000001</v>
      </c>
      <c r="H15" s="13">
        <f t="shared" si="0"/>
        <v>1.25</v>
      </c>
      <c r="I15" s="13"/>
      <c r="J15" s="13">
        <f t="shared" si="1"/>
        <v>14.25</v>
      </c>
      <c r="K15" s="21">
        <v>5.2</v>
      </c>
      <c r="L15" s="21">
        <v>0.7</v>
      </c>
      <c r="M15" s="21">
        <v>0.9</v>
      </c>
      <c r="N15" s="13">
        <f t="shared" si="2"/>
        <v>0.8</v>
      </c>
      <c r="O15" s="13"/>
      <c r="P15" s="13">
        <f t="shared" si="3"/>
        <v>14.399999999999999</v>
      </c>
      <c r="Q15" s="12">
        <v>3.9</v>
      </c>
      <c r="R15" s="21">
        <v>2.8</v>
      </c>
      <c r="S15" s="21">
        <v>2.7</v>
      </c>
      <c r="T15" s="13">
        <f t="shared" si="4"/>
        <v>2.75</v>
      </c>
      <c r="U15" s="13"/>
      <c r="V15" s="13">
        <f t="shared" si="5"/>
        <v>11.15</v>
      </c>
      <c r="W15" s="12">
        <v>4.2</v>
      </c>
      <c r="X15" s="21">
        <v>3.4</v>
      </c>
      <c r="Y15" s="21">
        <v>3.4</v>
      </c>
      <c r="Z15" s="13">
        <f t="shared" si="6"/>
        <v>3.4</v>
      </c>
      <c r="AA15" s="13"/>
      <c r="AB15" s="13">
        <f t="shared" si="7"/>
        <v>10.799999999999999</v>
      </c>
      <c r="AC15" s="12">
        <v>6.2</v>
      </c>
      <c r="AD15" s="21">
        <v>2.2999999999999998</v>
      </c>
      <c r="AE15" s="21">
        <v>2.2999999999999998</v>
      </c>
      <c r="AF15" s="13">
        <f t="shared" si="8"/>
        <v>2.2999999999999998</v>
      </c>
      <c r="AG15" s="13"/>
      <c r="AH15" s="14">
        <f t="shared" si="9"/>
        <v>13.899999999999999</v>
      </c>
      <c r="AI15" s="16">
        <f t="shared" si="10"/>
        <v>50.174999999999997</v>
      </c>
      <c r="AJ15" s="15">
        <f t="shared" si="11"/>
        <v>12</v>
      </c>
    </row>
    <row r="16" spans="1:36" x14ac:dyDescent="0.35">
      <c r="A16" s="9" t="s">
        <v>52</v>
      </c>
      <c r="B16" s="10" t="s">
        <v>155</v>
      </c>
      <c r="C16" s="10" t="s">
        <v>156</v>
      </c>
      <c r="D16" s="11">
        <v>2012</v>
      </c>
      <c r="E16" s="12">
        <v>6.9</v>
      </c>
      <c r="F16" s="21">
        <v>1.5</v>
      </c>
      <c r="G16" s="21">
        <v>1.5</v>
      </c>
      <c r="H16" s="13">
        <f t="shared" si="0"/>
        <v>1.5</v>
      </c>
      <c r="I16" s="13"/>
      <c r="J16" s="13">
        <f t="shared" si="1"/>
        <v>15.399999999999999</v>
      </c>
      <c r="K16" s="21">
        <v>5.2</v>
      </c>
      <c r="L16" s="21">
        <v>0.8</v>
      </c>
      <c r="M16" s="21">
        <v>1.1000000000000001</v>
      </c>
      <c r="N16" s="13">
        <f t="shared" si="2"/>
        <v>0.95000000000000007</v>
      </c>
      <c r="O16" s="13"/>
      <c r="P16" s="13">
        <f t="shared" si="3"/>
        <v>14.25</v>
      </c>
      <c r="Q16" s="12">
        <v>3.2</v>
      </c>
      <c r="R16" s="21">
        <v>2.9</v>
      </c>
      <c r="S16" s="21">
        <v>3.2</v>
      </c>
      <c r="T16" s="13">
        <f t="shared" si="4"/>
        <v>3.05</v>
      </c>
      <c r="U16" s="13"/>
      <c r="V16" s="13">
        <f t="shared" si="5"/>
        <v>10.149999999999999</v>
      </c>
      <c r="W16" s="12">
        <v>3.9</v>
      </c>
      <c r="X16" s="21">
        <v>3.8</v>
      </c>
      <c r="Y16" s="21">
        <v>3.4</v>
      </c>
      <c r="Z16" s="13">
        <f t="shared" si="6"/>
        <v>3.5999999999999996</v>
      </c>
      <c r="AA16" s="13"/>
      <c r="AB16" s="13">
        <f t="shared" si="7"/>
        <v>10.3</v>
      </c>
      <c r="AC16" s="12">
        <v>6.1</v>
      </c>
      <c r="AD16" s="21">
        <v>1.9</v>
      </c>
      <c r="AE16" s="21">
        <v>1.6</v>
      </c>
      <c r="AF16" s="13">
        <f t="shared" si="8"/>
        <v>1.75</v>
      </c>
      <c r="AG16" s="13"/>
      <c r="AH16" s="14">
        <f t="shared" si="9"/>
        <v>14.350000000000001</v>
      </c>
      <c r="AI16" s="16">
        <f t="shared" si="10"/>
        <v>49.625</v>
      </c>
      <c r="AJ16" s="15">
        <f t="shared" si="11"/>
        <v>13</v>
      </c>
    </row>
    <row r="17" spans="1:36" x14ac:dyDescent="0.35">
      <c r="A17" s="9" t="s">
        <v>433</v>
      </c>
      <c r="B17" s="10" t="s">
        <v>36</v>
      </c>
      <c r="C17" s="10" t="s">
        <v>164</v>
      </c>
      <c r="D17" s="11">
        <v>2012</v>
      </c>
      <c r="E17" s="12">
        <v>6.5</v>
      </c>
      <c r="F17" s="21">
        <v>1.3</v>
      </c>
      <c r="G17" s="21">
        <v>1.5</v>
      </c>
      <c r="H17" s="13">
        <f t="shared" si="0"/>
        <v>1.4</v>
      </c>
      <c r="I17" s="13"/>
      <c r="J17" s="13">
        <f t="shared" si="1"/>
        <v>15.1</v>
      </c>
      <c r="K17" s="21">
        <v>5.2</v>
      </c>
      <c r="L17" s="21">
        <v>1.1000000000000001</v>
      </c>
      <c r="M17" s="21">
        <v>1.1000000000000001</v>
      </c>
      <c r="N17" s="13">
        <f t="shared" si="2"/>
        <v>1.1000000000000001</v>
      </c>
      <c r="O17" s="13"/>
      <c r="P17" s="13">
        <f t="shared" si="3"/>
        <v>14.1</v>
      </c>
      <c r="Q17" s="12">
        <v>4.5</v>
      </c>
      <c r="R17" s="21">
        <v>4.0999999999999996</v>
      </c>
      <c r="S17" s="21">
        <v>3.8</v>
      </c>
      <c r="T17" s="13">
        <f t="shared" si="4"/>
        <v>3.9499999999999997</v>
      </c>
      <c r="U17" s="13"/>
      <c r="V17" s="13">
        <f t="shared" si="5"/>
        <v>10.55</v>
      </c>
      <c r="W17" s="12">
        <v>4.0999999999999996</v>
      </c>
      <c r="X17" s="21">
        <v>3.6</v>
      </c>
      <c r="Y17" s="21">
        <v>3.5</v>
      </c>
      <c r="Z17" s="13">
        <f t="shared" si="6"/>
        <v>3.55</v>
      </c>
      <c r="AA17" s="13"/>
      <c r="AB17" s="13">
        <f t="shared" si="7"/>
        <v>10.55</v>
      </c>
      <c r="AC17" s="12">
        <v>5.6</v>
      </c>
      <c r="AD17" s="21">
        <v>2</v>
      </c>
      <c r="AE17" s="21">
        <v>2.1</v>
      </c>
      <c r="AF17" s="13">
        <f t="shared" si="8"/>
        <v>2.0499999999999998</v>
      </c>
      <c r="AG17" s="13"/>
      <c r="AH17" s="14">
        <f t="shared" si="9"/>
        <v>13.55</v>
      </c>
      <c r="AI17" s="16">
        <f t="shared" si="10"/>
        <v>49.25</v>
      </c>
      <c r="AJ17" s="15">
        <f t="shared" si="11"/>
        <v>14</v>
      </c>
    </row>
    <row r="18" spans="1:36" x14ac:dyDescent="0.35">
      <c r="A18" s="9" t="s">
        <v>52</v>
      </c>
      <c r="B18" s="10" t="s">
        <v>266</v>
      </c>
      <c r="C18" s="10" t="s">
        <v>267</v>
      </c>
      <c r="D18" s="11">
        <v>2012</v>
      </c>
      <c r="E18" s="12">
        <v>6.5</v>
      </c>
      <c r="F18" s="21">
        <v>1.4</v>
      </c>
      <c r="G18" s="21">
        <v>1.2</v>
      </c>
      <c r="H18" s="13">
        <f t="shared" si="0"/>
        <v>1.2999999999999998</v>
      </c>
      <c r="I18" s="13"/>
      <c r="J18" s="13">
        <f t="shared" si="1"/>
        <v>15.2</v>
      </c>
      <c r="K18" s="21">
        <v>6.2</v>
      </c>
      <c r="L18" s="21">
        <v>1.1000000000000001</v>
      </c>
      <c r="M18" s="21">
        <v>1.1000000000000001</v>
      </c>
      <c r="N18" s="13">
        <f t="shared" si="2"/>
        <v>1.1000000000000001</v>
      </c>
      <c r="O18" s="13"/>
      <c r="P18" s="13">
        <f t="shared" si="3"/>
        <v>15.1</v>
      </c>
      <c r="Q18" s="12">
        <v>4.0999999999999996</v>
      </c>
      <c r="R18" s="21">
        <v>2.8</v>
      </c>
      <c r="S18" s="21">
        <v>3.1</v>
      </c>
      <c r="T18" s="13">
        <f t="shared" si="4"/>
        <v>2.95</v>
      </c>
      <c r="U18" s="13"/>
      <c r="V18" s="13">
        <f t="shared" si="5"/>
        <v>11.149999999999999</v>
      </c>
      <c r="W18" s="12">
        <v>4.3</v>
      </c>
      <c r="X18" s="21">
        <v>2.5</v>
      </c>
      <c r="Y18" s="21">
        <v>2.4</v>
      </c>
      <c r="Z18" s="13">
        <f t="shared" si="6"/>
        <v>2.4500000000000002</v>
      </c>
      <c r="AA18" s="13"/>
      <c r="AB18" s="13">
        <f t="shared" si="7"/>
        <v>11.850000000000001</v>
      </c>
      <c r="AC18" s="12">
        <v>3.1</v>
      </c>
      <c r="AD18" s="21">
        <v>2.7</v>
      </c>
      <c r="AE18" s="21">
        <v>2.5</v>
      </c>
      <c r="AF18" s="13">
        <f t="shared" si="8"/>
        <v>2.6</v>
      </c>
      <c r="AG18" s="13"/>
      <c r="AH18" s="14">
        <f t="shared" si="9"/>
        <v>10.5</v>
      </c>
      <c r="AI18" s="16">
        <f t="shared" si="10"/>
        <v>48.65</v>
      </c>
      <c r="AJ18" s="15">
        <f t="shared" si="11"/>
        <v>15</v>
      </c>
    </row>
    <row r="19" spans="1:36" x14ac:dyDescent="0.35">
      <c r="A19" s="9" t="s">
        <v>280</v>
      </c>
      <c r="B19" s="10" t="s">
        <v>281</v>
      </c>
      <c r="C19" s="10" t="s">
        <v>282</v>
      </c>
      <c r="D19" s="11">
        <v>2012</v>
      </c>
      <c r="E19" s="12">
        <v>6.5</v>
      </c>
      <c r="F19" s="21">
        <v>1.5</v>
      </c>
      <c r="G19" s="21">
        <v>1.4</v>
      </c>
      <c r="H19" s="13">
        <f t="shared" si="0"/>
        <v>1.45</v>
      </c>
      <c r="I19" s="13"/>
      <c r="J19" s="13">
        <f t="shared" si="1"/>
        <v>15.05</v>
      </c>
      <c r="K19" s="12">
        <v>5.2</v>
      </c>
      <c r="L19" s="21">
        <v>1.2</v>
      </c>
      <c r="M19" s="21">
        <v>1.3</v>
      </c>
      <c r="N19" s="13">
        <f t="shared" si="2"/>
        <v>1.25</v>
      </c>
      <c r="O19" s="13"/>
      <c r="P19" s="13">
        <f t="shared" si="3"/>
        <v>13.95</v>
      </c>
      <c r="Q19" s="12">
        <v>2.2999999999999998</v>
      </c>
      <c r="R19" s="21">
        <v>4</v>
      </c>
      <c r="S19" s="21">
        <v>3.7</v>
      </c>
      <c r="T19" s="13">
        <f t="shared" si="4"/>
        <v>3.85</v>
      </c>
      <c r="U19" s="13"/>
      <c r="V19" s="13">
        <f t="shared" si="5"/>
        <v>8.4500000000000011</v>
      </c>
      <c r="W19" s="12">
        <v>4.8</v>
      </c>
      <c r="X19" s="21">
        <v>2</v>
      </c>
      <c r="Y19" s="21">
        <v>2.2000000000000002</v>
      </c>
      <c r="Z19" s="13">
        <f t="shared" si="6"/>
        <v>2.1</v>
      </c>
      <c r="AA19" s="13"/>
      <c r="AB19" s="13">
        <f t="shared" si="7"/>
        <v>12.700000000000001</v>
      </c>
      <c r="AC19" s="12">
        <v>4.3</v>
      </c>
      <c r="AD19" s="21">
        <v>1.9</v>
      </c>
      <c r="AE19" s="21">
        <v>2.2999999999999998</v>
      </c>
      <c r="AF19" s="13">
        <f t="shared" si="8"/>
        <v>2.0999999999999996</v>
      </c>
      <c r="AG19" s="13"/>
      <c r="AH19" s="14">
        <f t="shared" si="9"/>
        <v>12.200000000000001</v>
      </c>
      <c r="AI19" s="16">
        <f t="shared" si="10"/>
        <v>47.850000000000009</v>
      </c>
      <c r="AJ19" s="15">
        <f t="shared" si="11"/>
        <v>16</v>
      </c>
    </row>
    <row r="20" spans="1:36" x14ac:dyDescent="0.35">
      <c r="A20" s="9" t="s">
        <v>51</v>
      </c>
      <c r="B20" s="10" t="s">
        <v>53</v>
      </c>
      <c r="C20" s="10" t="s">
        <v>294</v>
      </c>
      <c r="D20" s="11">
        <v>2012</v>
      </c>
      <c r="E20" s="12">
        <v>5.5</v>
      </c>
      <c r="F20" s="21">
        <v>0.9</v>
      </c>
      <c r="G20" s="21">
        <v>1.3</v>
      </c>
      <c r="H20" s="13">
        <f t="shared" si="0"/>
        <v>1.1000000000000001</v>
      </c>
      <c r="I20" s="13"/>
      <c r="J20" s="13">
        <f t="shared" si="1"/>
        <v>14.4</v>
      </c>
      <c r="K20" s="12">
        <v>4.7</v>
      </c>
      <c r="L20" s="21">
        <v>2</v>
      </c>
      <c r="M20" s="21">
        <v>2</v>
      </c>
      <c r="N20" s="13">
        <f t="shared" si="2"/>
        <v>2</v>
      </c>
      <c r="O20" s="13"/>
      <c r="P20" s="13">
        <f t="shared" si="3"/>
        <v>12.7</v>
      </c>
      <c r="Q20" s="12">
        <v>4.3</v>
      </c>
      <c r="R20" s="21">
        <v>3.5</v>
      </c>
      <c r="S20" s="21">
        <v>3.7</v>
      </c>
      <c r="T20" s="13">
        <f t="shared" si="4"/>
        <v>3.6</v>
      </c>
      <c r="U20" s="13"/>
      <c r="V20" s="13">
        <f t="shared" si="5"/>
        <v>10.700000000000001</v>
      </c>
      <c r="W20" s="12">
        <v>4.3</v>
      </c>
      <c r="X20" s="21">
        <v>4</v>
      </c>
      <c r="Y20" s="21">
        <v>4.5</v>
      </c>
      <c r="Z20" s="13">
        <f t="shared" si="6"/>
        <v>4.25</v>
      </c>
      <c r="AA20" s="13"/>
      <c r="AB20" s="13">
        <f t="shared" si="7"/>
        <v>10.050000000000001</v>
      </c>
      <c r="AC20" s="12">
        <v>3.5</v>
      </c>
      <c r="AD20" s="21">
        <v>1.3</v>
      </c>
      <c r="AE20" s="21">
        <v>1.5</v>
      </c>
      <c r="AF20" s="13">
        <f t="shared" si="8"/>
        <v>1.4</v>
      </c>
      <c r="AG20" s="13"/>
      <c r="AH20" s="14">
        <f t="shared" si="9"/>
        <v>12.1</v>
      </c>
      <c r="AI20" s="16">
        <f t="shared" si="10"/>
        <v>46.4</v>
      </c>
      <c r="AJ20" s="15">
        <f t="shared" si="11"/>
        <v>17</v>
      </c>
    </row>
    <row r="21" spans="1:36" x14ac:dyDescent="0.35">
      <c r="A21" s="9" t="s">
        <v>52</v>
      </c>
      <c r="B21" s="10" t="s">
        <v>289</v>
      </c>
      <c r="C21" s="10" t="s">
        <v>290</v>
      </c>
      <c r="D21" s="11">
        <v>2012</v>
      </c>
      <c r="E21" s="12">
        <v>6.5</v>
      </c>
      <c r="F21" s="21">
        <v>2.7</v>
      </c>
      <c r="G21" s="21">
        <v>2.6</v>
      </c>
      <c r="H21" s="13">
        <f t="shared" si="0"/>
        <v>2.6500000000000004</v>
      </c>
      <c r="I21" s="13"/>
      <c r="J21" s="13">
        <f t="shared" si="1"/>
        <v>13.85</v>
      </c>
      <c r="K21" s="12">
        <v>5.2</v>
      </c>
      <c r="L21" s="21">
        <v>1.9</v>
      </c>
      <c r="M21" s="21">
        <v>1.9</v>
      </c>
      <c r="N21" s="13">
        <f t="shared" si="2"/>
        <v>1.9</v>
      </c>
      <c r="O21" s="13"/>
      <c r="P21" s="13">
        <f t="shared" si="3"/>
        <v>13.299999999999999</v>
      </c>
      <c r="Q21" s="12">
        <v>3.2</v>
      </c>
      <c r="R21" s="21">
        <v>4.3</v>
      </c>
      <c r="S21" s="21">
        <v>3.7</v>
      </c>
      <c r="T21" s="13">
        <f t="shared" si="4"/>
        <v>4</v>
      </c>
      <c r="U21" s="13"/>
      <c r="V21" s="13">
        <f t="shared" si="5"/>
        <v>9.1999999999999993</v>
      </c>
      <c r="W21" s="12">
        <v>4.5999999999999996</v>
      </c>
      <c r="X21" s="21">
        <v>3.7</v>
      </c>
      <c r="Y21" s="21">
        <v>3.5</v>
      </c>
      <c r="Z21" s="13">
        <f t="shared" si="6"/>
        <v>3.6</v>
      </c>
      <c r="AA21" s="13"/>
      <c r="AB21" s="13">
        <f t="shared" si="7"/>
        <v>11</v>
      </c>
      <c r="AC21" s="12">
        <v>5.0999999999999996</v>
      </c>
      <c r="AD21" s="21">
        <v>2.9</v>
      </c>
      <c r="AE21" s="21">
        <v>2.8</v>
      </c>
      <c r="AF21" s="13">
        <f t="shared" si="8"/>
        <v>2.8499999999999996</v>
      </c>
      <c r="AG21" s="13"/>
      <c r="AH21" s="14">
        <f t="shared" si="9"/>
        <v>12.25</v>
      </c>
      <c r="AI21" s="16">
        <f t="shared" si="10"/>
        <v>46.024999999999999</v>
      </c>
      <c r="AJ21" s="15">
        <f t="shared" si="11"/>
        <v>18</v>
      </c>
    </row>
    <row r="22" spans="1:36" x14ac:dyDescent="0.35">
      <c r="A22" s="9" t="s">
        <v>26</v>
      </c>
      <c r="B22" s="10" t="s">
        <v>17</v>
      </c>
      <c r="C22" s="10" t="s">
        <v>95</v>
      </c>
      <c r="D22" s="11">
        <v>2012</v>
      </c>
      <c r="E22" s="12">
        <v>6.9</v>
      </c>
      <c r="F22" s="21">
        <v>1.4</v>
      </c>
      <c r="G22" s="21">
        <v>1.5</v>
      </c>
      <c r="H22" s="13">
        <f t="shared" si="0"/>
        <v>1.45</v>
      </c>
      <c r="I22" s="13"/>
      <c r="J22" s="13">
        <f t="shared" si="1"/>
        <v>15.45</v>
      </c>
      <c r="K22" s="12">
        <v>6.2</v>
      </c>
      <c r="L22" s="21">
        <v>1.3</v>
      </c>
      <c r="M22" s="21">
        <v>1.5</v>
      </c>
      <c r="N22" s="13">
        <f t="shared" si="2"/>
        <v>1.4</v>
      </c>
      <c r="O22" s="13"/>
      <c r="P22" s="13">
        <f t="shared" si="3"/>
        <v>14.799999999999999</v>
      </c>
      <c r="Q22" s="12">
        <v>3.6</v>
      </c>
      <c r="R22" s="21">
        <v>3.9</v>
      </c>
      <c r="S22" s="21">
        <v>3.2</v>
      </c>
      <c r="T22" s="13">
        <f t="shared" si="4"/>
        <v>3.55</v>
      </c>
      <c r="U22" s="13"/>
      <c r="V22" s="13">
        <f t="shared" si="5"/>
        <v>10.050000000000001</v>
      </c>
      <c r="W22" s="12">
        <v>4.3</v>
      </c>
      <c r="X22" s="21">
        <v>4.2</v>
      </c>
      <c r="Y22" s="21">
        <v>4.5</v>
      </c>
      <c r="Z22" s="13">
        <f t="shared" si="6"/>
        <v>4.3499999999999996</v>
      </c>
      <c r="AA22" s="13"/>
      <c r="AB22" s="13">
        <f t="shared" si="7"/>
        <v>9.9500000000000011</v>
      </c>
      <c r="AC22" s="12">
        <v>4.5</v>
      </c>
      <c r="AD22" s="21">
        <v>4.2</v>
      </c>
      <c r="AE22" s="21">
        <v>3.6</v>
      </c>
      <c r="AF22" s="13">
        <f t="shared" si="8"/>
        <v>3.9000000000000004</v>
      </c>
      <c r="AG22" s="13"/>
      <c r="AH22" s="14">
        <f t="shared" si="9"/>
        <v>10.6</v>
      </c>
      <c r="AI22" s="16">
        <f t="shared" si="10"/>
        <v>45.725000000000001</v>
      </c>
      <c r="AJ22" s="15">
        <f t="shared" si="11"/>
        <v>19</v>
      </c>
    </row>
    <row r="23" spans="1:36" x14ac:dyDescent="0.35">
      <c r="A23" s="9" t="s">
        <v>431</v>
      </c>
      <c r="B23" s="10" t="s">
        <v>27</v>
      </c>
      <c r="C23" s="10" t="s">
        <v>147</v>
      </c>
      <c r="D23" s="11">
        <v>2012</v>
      </c>
      <c r="E23" s="12">
        <v>5.5</v>
      </c>
      <c r="F23" s="21">
        <v>1.2</v>
      </c>
      <c r="G23" s="21">
        <v>1.5</v>
      </c>
      <c r="H23" s="13">
        <f t="shared" si="0"/>
        <v>1.35</v>
      </c>
      <c r="I23" s="13"/>
      <c r="J23" s="13">
        <f t="shared" si="1"/>
        <v>14.15</v>
      </c>
      <c r="K23" s="12">
        <v>4.7</v>
      </c>
      <c r="L23" s="21">
        <v>1.7</v>
      </c>
      <c r="M23" s="21">
        <v>1.5</v>
      </c>
      <c r="N23" s="13">
        <f t="shared" si="2"/>
        <v>1.6</v>
      </c>
      <c r="O23" s="13"/>
      <c r="P23" s="13">
        <f t="shared" si="3"/>
        <v>13.1</v>
      </c>
      <c r="Q23" s="12">
        <v>2.5</v>
      </c>
      <c r="R23" s="21">
        <v>2.9</v>
      </c>
      <c r="S23" s="21">
        <v>2.7</v>
      </c>
      <c r="T23" s="13">
        <f t="shared" si="4"/>
        <v>2.8</v>
      </c>
      <c r="U23" s="13"/>
      <c r="V23" s="13">
        <f t="shared" si="5"/>
        <v>9.6999999999999993</v>
      </c>
      <c r="W23" s="12">
        <v>3.5</v>
      </c>
      <c r="X23" s="21">
        <v>5.2</v>
      </c>
      <c r="Y23" s="21">
        <v>5.2</v>
      </c>
      <c r="Z23" s="13">
        <f t="shared" si="6"/>
        <v>5.2</v>
      </c>
      <c r="AA23" s="13"/>
      <c r="AB23" s="13">
        <f t="shared" si="7"/>
        <v>8.3000000000000007</v>
      </c>
      <c r="AC23" s="12">
        <v>3.9</v>
      </c>
      <c r="AD23" s="21">
        <v>2</v>
      </c>
      <c r="AE23" s="21">
        <v>1.7</v>
      </c>
      <c r="AF23" s="13">
        <f t="shared" si="8"/>
        <v>1.85</v>
      </c>
      <c r="AG23" s="13">
        <v>0.3</v>
      </c>
      <c r="AH23" s="14">
        <f t="shared" si="9"/>
        <v>11.75</v>
      </c>
      <c r="AI23" s="16">
        <f t="shared" si="10"/>
        <v>43.375</v>
      </c>
      <c r="AJ23" s="15">
        <f t="shared" si="11"/>
        <v>20</v>
      </c>
    </row>
    <row r="24" spans="1:36" x14ac:dyDescent="0.35">
      <c r="A24" s="9" t="s">
        <v>26</v>
      </c>
      <c r="B24" s="10" t="s">
        <v>292</v>
      </c>
      <c r="C24" s="10" t="s">
        <v>293</v>
      </c>
      <c r="D24" s="11">
        <v>2012</v>
      </c>
      <c r="E24" s="12">
        <v>6.5</v>
      </c>
      <c r="F24" s="21">
        <v>1.5</v>
      </c>
      <c r="G24" s="21">
        <v>1.4</v>
      </c>
      <c r="H24" s="13">
        <f t="shared" si="0"/>
        <v>1.45</v>
      </c>
      <c r="I24" s="13"/>
      <c r="J24" s="13">
        <f t="shared" si="1"/>
        <v>15.05</v>
      </c>
      <c r="K24" s="12">
        <v>4</v>
      </c>
      <c r="L24" s="21">
        <v>0.9</v>
      </c>
      <c r="M24" s="21">
        <v>0.6</v>
      </c>
      <c r="N24" s="13">
        <f t="shared" si="2"/>
        <v>0.75</v>
      </c>
      <c r="O24" s="13"/>
      <c r="P24" s="13">
        <f t="shared" si="3"/>
        <v>13.25</v>
      </c>
      <c r="Q24" s="12">
        <v>2.8</v>
      </c>
      <c r="R24" s="21">
        <v>4.0999999999999996</v>
      </c>
      <c r="S24" s="21">
        <v>3.5</v>
      </c>
      <c r="T24" s="13">
        <f t="shared" si="4"/>
        <v>3.8</v>
      </c>
      <c r="U24" s="13"/>
      <c r="V24" s="13">
        <f t="shared" si="5"/>
        <v>9</v>
      </c>
      <c r="W24" s="12">
        <v>3.2</v>
      </c>
      <c r="X24" s="21">
        <v>4.4000000000000004</v>
      </c>
      <c r="Y24" s="21">
        <v>4</v>
      </c>
      <c r="Z24" s="13">
        <f t="shared" si="6"/>
        <v>4.2</v>
      </c>
      <c r="AA24" s="13"/>
      <c r="AB24" s="13">
        <f t="shared" si="7"/>
        <v>9</v>
      </c>
      <c r="AC24" s="12">
        <v>3.5</v>
      </c>
      <c r="AD24" s="21">
        <v>3</v>
      </c>
      <c r="AE24" s="21">
        <v>3.2</v>
      </c>
      <c r="AF24" s="13">
        <f t="shared" si="8"/>
        <v>3.1</v>
      </c>
      <c r="AG24" s="13"/>
      <c r="AH24" s="14">
        <f t="shared" si="9"/>
        <v>10.4</v>
      </c>
      <c r="AI24" s="16">
        <f t="shared" si="10"/>
        <v>42.55</v>
      </c>
      <c r="AJ24" s="15">
        <f t="shared" si="11"/>
        <v>21</v>
      </c>
    </row>
    <row r="25" spans="1:36" x14ac:dyDescent="0.35">
      <c r="A25" s="9" t="s">
        <v>425</v>
      </c>
      <c r="B25" s="10" t="s">
        <v>285</v>
      </c>
      <c r="C25" s="10" t="s">
        <v>286</v>
      </c>
      <c r="D25" s="11">
        <v>2012</v>
      </c>
      <c r="E25" s="12">
        <v>5.5</v>
      </c>
      <c r="F25" s="21">
        <v>1.4</v>
      </c>
      <c r="G25" s="21">
        <v>1.8</v>
      </c>
      <c r="H25" s="13">
        <f t="shared" si="0"/>
        <v>1.6</v>
      </c>
      <c r="I25" s="13"/>
      <c r="J25" s="13">
        <f t="shared" si="1"/>
        <v>13.9</v>
      </c>
      <c r="K25" s="12">
        <v>4.7</v>
      </c>
      <c r="L25" s="21">
        <v>2.1</v>
      </c>
      <c r="M25" s="21">
        <v>2.1</v>
      </c>
      <c r="N25" s="13">
        <f t="shared" si="2"/>
        <v>2.1</v>
      </c>
      <c r="O25" s="13"/>
      <c r="P25" s="13">
        <f t="shared" si="3"/>
        <v>12.6</v>
      </c>
      <c r="Q25" s="12">
        <v>2.2000000000000002</v>
      </c>
      <c r="R25" s="21">
        <v>4.8</v>
      </c>
      <c r="S25" s="21">
        <v>5</v>
      </c>
      <c r="T25" s="13">
        <f t="shared" si="4"/>
        <v>4.9000000000000004</v>
      </c>
      <c r="U25" s="13"/>
      <c r="V25" s="13">
        <f t="shared" si="5"/>
        <v>7.2999999999999989</v>
      </c>
      <c r="W25" s="12">
        <v>4.0999999999999996</v>
      </c>
      <c r="X25" s="21">
        <v>5.5</v>
      </c>
      <c r="Y25" s="21">
        <v>5.2</v>
      </c>
      <c r="Z25" s="13">
        <f t="shared" si="6"/>
        <v>5.35</v>
      </c>
      <c r="AA25" s="13"/>
      <c r="AB25" s="13">
        <f t="shared" si="7"/>
        <v>8.75</v>
      </c>
      <c r="AC25" s="12">
        <v>3.4</v>
      </c>
      <c r="AD25" s="21">
        <v>4.5</v>
      </c>
      <c r="AE25" s="21">
        <v>5</v>
      </c>
      <c r="AF25" s="13">
        <f t="shared" si="8"/>
        <v>4.75</v>
      </c>
      <c r="AG25" s="13"/>
      <c r="AH25" s="14">
        <f t="shared" si="9"/>
        <v>8.65</v>
      </c>
      <c r="AI25" s="16">
        <f t="shared" si="10"/>
        <v>37.949999999999996</v>
      </c>
      <c r="AJ25" s="15">
        <f t="shared" si="11"/>
        <v>22</v>
      </c>
    </row>
    <row r="26" spans="1:36" x14ac:dyDescent="0.35">
      <c r="A26" s="9" t="s">
        <v>26</v>
      </c>
      <c r="B26" s="10" t="s">
        <v>158</v>
      </c>
      <c r="C26" s="10" t="s">
        <v>159</v>
      </c>
      <c r="D26" s="11">
        <v>2012</v>
      </c>
      <c r="E26" s="12">
        <v>5.5</v>
      </c>
      <c r="F26" s="21">
        <v>1.8</v>
      </c>
      <c r="G26" s="21">
        <v>1.6</v>
      </c>
      <c r="H26" s="13">
        <f t="shared" si="0"/>
        <v>1.7000000000000002</v>
      </c>
      <c r="I26" s="13"/>
      <c r="J26" s="13">
        <f t="shared" si="1"/>
        <v>13.8</v>
      </c>
      <c r="K26" s="12">
        <v>4.7</v>
      </c>
      <c r="L26" s="21">
        <v>1.5</v>
      </c>
      <c r="M26" s="21">
        <v>1.5</v>
      </c>
      <c r="N26" s="13">
        <f t="shared" si="2"/>
        <v>1.5</v>
      </c>
      <c r="O26" s="13"/>
      <c r="P26" s="13">
        <f t="shared" si="3"/>
        <v>13.2</v>
      </c>
      <c r="Q26" s="12">
        <v>2.6</v>
      </c>
      <c r="R26" s="21">
        <v>4.5</v>
      </c>
      <c r="S26" s="21">
        <v>3.8</v>
      </c>
      <c r="T26" s="13">
        <f t="shared" si="4"/>
        <v>4.1500000000000004</v>
      </c>
      <c r="U26" s="13"/>
      <c r="V26" s="13">
        <f t="shared" si="5"/>
        <v>8.4499999999999993</v>
      </c>
      <c r="W26" s="12">
        <v>1.3</v>
      </c>
      <c r="X26" s="21">
        <v>6.1</v>
      </c>
      <c r="Y26" s="21">
        <v>5.9</v>
      </c>
      <c r="Z26" s="13">
        <f t="shared" si="6"/>
        <v>6</v>
      </c>
      <c r="AA26" s="13"/>
      <c r="AB26" s="13">
        <f t="shared" si="7"/>
        <v>5.3000000000000007</v>
      </c>
      <c r="AC26" s="12">
        <v>4</v>
      </c>
      <c r="AD26" s="21">
        <v>3.3</v>
      </c>
      <c r="AE26" s="21">
        <v>3.5</v>
      </c>
      <c r="AF26" s="13">
        <f t="shared" si="8"/>
        <v>3.4</v>
      </c>
      <c r="AG26" s="13"/>
      <c r="AH26" s="14">
        <f t="shared" si="9"/>
        <v>10.6</v>
      </c>
      <c r="AI26" s="16">
        <f t="shared" si="10"/>
        <v>37.85</v>
      </c>
      <c r="AJ26" s="15">
        <f t="shared" si="11"/>
        <v>23</v>
      </c>
    </row>
    <row r="27" spans="1:36" x14ac:dyDescent="0.35">
      <c r="A27" s="9" t="s">
        <v>26</v>
      </c>
      <c r="B27" s="10" t="s">
        <v>160</v>
      </c>
      <c r="C27" s="10" t="s">
        <v>161</v>
      </c>
      <c r="D27" s="11">
        <v>2012</v>
      </c>
      <c r="E27" s="12">
        <v>5.5</v>
      </c>
      <c r="F27" s="21">
        <v>1.2</v>
      </c>
      <c r="G27" s="21">
        <v>1.4</v>
      </c>
      <c r="H27" s="13">
        <f t="shared" si="0"/>
        <v>1.2999999999999998</v>
      </c>
      <c r="I27" s="13"/>
      <c r="J27" s="13">
        <f t="shared" si="1"/>
        <v>14.2</v>
      </c>
      <c r="K27" s="12">
        <v>4</v>
      </c>
      <c r="L27" s="21">
        <v>1</v>
      </c>
      <c r="M27" s="21">
        <v>1.5</v>
      </c>
      <c r="N27" s="13">
        <f t="shared" si="2"/>
        <v>1.25</v>
      </c>
      <c r="O27" s="13"/>
      <c r="P27" s="13">
        <f t="shared" si="3"/>
        <v>12.75</v>
      </c>
      <c r="Q27" s="12">
        <v>1.5</v>
      </c>
      <c r="R27" s="21">
        <v>4.4000000000000004</v>
      </c>
      <c r="S27" s="21">
        <v>4.5999999999999996</v>
      </c>
      <c r="T27" s="13">
        <f t="shared" si="4"/>
        <v>4.5</v>
      </c>
      <c r="U27" s="13"/>
      <c r="V27" s="13">
        <f t="shared" si="5"/>
        <v>7</v>
      </c>
      <c r="W27" s="12">
        <v>1.6</v>
      </c>
      <c r="X27" s="21">
        <v>5.2</v>
      </c>
      <c r="Y27" s="21">
        <v>4.8</v>
      </c>
      <c r="Z27" s="13">
        <f t="shared" si="6"/>
        <v>5</v>
      </c>
      <c r="AA27" s="13"/>
      <c r="AB27" s="13">
        <f t="shared" si="7"/>
        <v>6.6</v>
      </c>
      <c r="AC27" s="12">
        <v>2.9</v>
      </c>
      <c r="AD27" s="21">
        <v>2.5</v>
      </c>
      <c r="AE27" s="21">
        <v>2.6</v>
      </c>
      <c r="AF27" s="13">
        <f t="shared" si="8"/>
        <v>2.5499999999999998</v>
      </c>
      <c r="AG27" s="13"/>
      <c r="AH27" s="14">
        <f t="shared" si="9"/>
        <v>10.350000000000001</v>
      </c>
      <c r="AI27" s="16">
        <f t="shared" si="10"/>
        <v>37.425000000000004</v>
      </c>
      <c r="AJ27" s="15">
        <f t="shared" si="11"/>
        <v>24</v>
      </c>
    </row>
    <row r="28" spans="1:36" x14ac:dyDescent="0.35">
      <c r="A28" s="9" t="s">
        <v>52</v>
      </c>
      <c r="B28" s="10" t="s">
        <v>15</v>
      </c>
      <c r="C28" s="10" t="s">
        <v>157</v>
      </c>
      <c r="D28" s="11">
        <v>2012</v>
      </c>
      <c r="E28" s="12">
        <v>6.5</v>
      </c>
      <c r="F28" s="21">
        <v>1.4</v>
      </c>
      <c r="G28" s="21">
        <v>1.2</v>
      </c>
      <c r="H28" s="13">
        <f t="shared" si="0"/>
        <v>1.2999999999999998</v>
      </c>
      <c r="I28" s="13"/>
      <c r="J28" s="13">
        <f t="shared" si="1"/>
        <v>15.2</v>
      </c>
      <c r="K28" s="12">
        <v>6.2</v>
      </c>
      <c r="L28" s="21">
        <v>2.7</v>
      </c>
      <c r="M28" s="21">
        <v>3.1</v>
      </c>
      <c r="N28" s="13">
        <f t="shared" si="2"/>
        <v>2.9000000000000004</v>
      </c>
      <c r="O28" s="13"/>
      <c r="P28" s="13">
        <f t="shared" si="3"/>
        <v>13.299999999999999</v>
      </c>
      <c r="Q28" s="12">
        <v>3.8</v>
      </c>
      <c r="R28" s="21">
        <v>4.3</v>
      </c>
      <c r="S28" s="21">
        <v>4.8</v>
      </c>
      <c r="T28" s="13">
        <f t="shared" si="4"/>
        <v>4.55</v>
      </c>
      <c r="U28" s="13"/>
      <c r="V28" s="13">
        <f t="shared" si="5"/>
        <v>9.25</v>
      </c>
      <c r="W28" s="12">
        <v>1.2</v>
      </c>
      <c r="X28" s="21">
        <v>7.4</v>
      </c>
      <c r="Y28" s="21">
        <v>7</v>
      </c>
      <c r="Z28" s="13">
        <f t="shared" si="6"/>
        <v>7.2</v>
      </c>
      <c r="AA28" s="13"/>
      <c r="AB28" s="13">
        <f t="shared" si="7"/>
        <v>3.9999999999999991</v>
      </c>
      <c r="AC28" s="12">
        <v>2.6</v>
      </c>
      <c r="AD28" s="21">
        <v>3.2</v>
      </c>
      <c r="AE28" s="21">
        <v>2.8</v>
      </c>
      <c r="AF28" s="13">
        <f t="shared" si="8"/>
        <v>3</v>
      </c>
      <c r="AG28" s="13"/>
      <c r="AH28" s="14">
        <f t="shared" si="9"/>
        <v>9.6</v>
      </c>
      <c r="AI28" s="16">
        <f t="shared" si="10"/>
        <v>37.1</v>
      </c>
      <c r="AJ28" s="15">
        <f t="shared" si="11"/>
        <v>25</v>
      </c>
    </row>
  </sheetData>
  <sheetProtection algorithmName="SHA-512" hashValue="yc+NI7jY5IQYHiMShaTkFzSd0aINsLupSv16mL02U02Gp1lGbL0y545R66YhXK2uD4P/mUj/XeSUlWFpM4ge3w==" saltValue="BIByd3iuBYOTh/wV5/LJpA==" spinCount="100000" sheet="1" objects="1" scenarios="1"/>
  <protectedRanges>
    <protectedRange sqref="A1" name="Überschrift"/>
  </protectedRanges>
  <sortState xmlns:xlrd2="http://schemas.microsoft.com/office/spreadsheetml/2017/richdata2" ref="A4:AJ28">
    <sortCondition ref="AJ4:AJ28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4D06-D8AB-4AE9-8A55-677CE38217D2}">
  <sheetPr>
    <pageSetUpPr fitToPage="1"/>
  </sheetPr>
  <dimension ref="A1:AJ13"/>
  <sheetViews>
    <sheetView zoomScale="77" workbookViewId="0">
      <pane xSplit="4" ySplit="3" topLeftCell="AI4" activePane="bottomRight" state="frozen"/>
      <selection pane="topRight" activeCell="E1" sqref="E1"/>
      <selection pane="bottomLeft" activeCell="A4" sqref="A4"/>
      <selection pane="bottomRight" activeCell="A4" sqref="A4:XFD4"/>
    </sheetView>
  </sheetViews>
  <sheetFormatPr baseColWidth="10" defaultRowHeight="14.5" x14ac:dyDescent="0.35"/>
  <cols>
    <col min="1" max="1" width="23.54296875" bestFit="1" customWidth="1"/>
    <col min="2" max="2" width="8.6328125" bestFit="1" customWidth="1"/>
    <col min="3" max="3" width="10" bestFit="1" customWidth="1"/>
    <col min="4" max="4" width="5.26953125" bestFit="1" customWidth="1"/>
    <col min="5" max="5" width="6.81640625" bestFit="1" customWidth="1"/>
  </cols>
  <sheetData>
    <row r="1" spans="1:36" ht="15" thickBot="1" x14ac:dyDescent="0.4">
      <c r="A1" s="32" t="s">
        <v>243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93</v>
      </c>
      <c r="B4" s="5" t="s">
        <v>13</v>
      </c>
      <c r="C4" s="5" t="s">
        <v>14</v>
      </c>
      <c r="D4" s="6">
        <v>2010</v>
      </c>
      <c r="E4" s="7">
        <v>7.4</v>
      </c>
      <c r="F4" s="20">
        <v>0.8</v>
      </c>
      <c r="G4" s="20">
        <v>1.1000000000000001</v>
      </c>
      <c r="H4" s="8">
        <f t="shared" ref="H4:H13" si="0">IF(F4,(F4+G4)/2,"")</f>
        <v>0.95000000000000007</v>
      </c>
      <c r="I4" s="8"/>
      <c r="J4" s="8">
        <f t="shared" ref="J4:J13" si="1">IF(E4,E4+10-H4-I4,"")</f>
        <v>16.45</v>
      </c>
      <c r="K4" s="7">
        <v>5.7</v>
      </c>
      <c r="L4" s="20">
        <v>0.3</v>
      </c>
      <c r="M4" s="20">
        <v>0.4</v>
      </c>
      <c r="N4" s="8">
        <f t="shared" ref="N4:N13" si="2">IF(L4,(L4+M4)/2,"")</f>
        <v>0.35</v>
      </c>
      <c r="O4" s="8"/>
      <c r="P4" s="8">
        <f t="shared" ref="P4:P13" si="3">IF(K4,K4+10-N4-O4,"")</f>
        <v>15.35</v>
      </c>
      <c r="Q4" s="7">
        <v>6</v>
      </c>
      <c r="R4" s="20">
        <v>1.7</v>
      </c>
      <c r="S4" s="20">
        <v>1.6</v>
      </c>
      <c r="T4" s="8">
        <f t="shared" ref="T4:T13" si="4">IF(R4,(R4+S4)/2,"")</f>
        <v>1.65</v>
      </c>
      <c r="U4" s="8"/>
      <c r="V4" s="8">
        <f t="shared" ref="V4:V13" si="5">IF(Q4,Q4+10-T4-U4,"")</f>
        <v>14.35</v>
      </c>
      <c r="W4" s="7">
        <v>7</v>
      </c>
      <c r="X4" s="20">
        <v>3.3</v>
      </c>
      <c r="Y4" s="20">
        <v>3.5</v>
      </c>
      <c r="Z4" s="8">
        <f t="shared" ref="Z4:Z13" si="6">IF(X4,(X4+Y4)/2,"")</f>
        <v>3.4</v>
      </c>
      <c r="AA4" s="8"/>
      <c r="AB4" s="8">
        <f t="shared" ref="AB4:AB13" si="7">IF(W4,W4+10-Z4-AA4,"")</f>
        <v>13.6</v>
      </c>
      <c r="AC4" s="7">
        <v>7.2</v>
      </c>
      <c r="AD4" s="20">
        <v>1</v>
      </c>
      <c r="AE4" s="20">
        <v>1.1000000000000001</v>
      </c>
      <c r="AF4" s="8">
        <f t="shared" ref="AF4:AF13" si="8">IF(AD4,(AD4+AE4)/2,"")</f>
        <v>1.05</v>
      </c>
      <c r="AG4" s="8"/>
      <c r="AH4" s="17">
        <f t="shared" ref="AH4:AH13" si="9">IF(AC4,AC4+10-AF4-AG4,"")</f>
        <v>16.149999999999999</v>
      </c>
      <c r="AI4" s="18">
        <f t="shared" ref="AI4:AI13" si="10">IFERROR((J4+P4)/2+V4+AB4+AH4,"")</f>
        <v>60</v>
      </c>
      <c r="AJ4" s="19">
        <f t="shared" ref="AJ4:AJ13" si="11">IFERROR(_xlfn.RANK.EQ(AI4,$AI$4:$AI$13),"")</f>
        <v>1</v>
      </c>
    </row>
    <row r="5" spans="1:36" x14ac:dyDescent="0.35">
      <c r="A5" s="9" t="s">
        <v>52</v>
      </c>
      <c r="B5" s="10" t="s">
        <v>17</v>
      </c>
      <c r="C5" s="10" t="s">
        <v>143</v>
      </c>
      <c r="D5" s="11">
        <v>2010</v>
      </c>
      <c r="E5" s="12">
        <v>7.4</v>
      </c>
      <c r="F5" s="21">
        <v>0.8</v>
      </c>
      <c r="G5" s="21">
        <v>1.1000000000000001</v>
      </c>
      <c r="H5" s="13">
        <f t="shared" si="0"/>
        <v>0.95000000000000007</v>
      </c>
      <c r="I5" s="13"/>
      <c r="J5" s="13">
        <f t="shared" si="1"/>
        <v>16.45</v>
      </c>
      <c r="K5" s="12">
        <v>7.4</v>
      </c>
      <c r="L5" s="21">
        <v>1.2</v>
      </c>
      <c r="M5" s="21">
        <v>1.5</v>
      </c>
      <c r="N5" s="13">
        <f t="shared" si="2"/>
        <v>1.35</v>
      </c>
      <c r="O5" s="13"/>
      <c r="P5" s="13">
        <f t="shared" si="3"/>
        <v>16.049999999999997</v>
      </c>
      <c r="Q5" s="12">
        <v>6.2</v>
      </c>
      <c r="R5" s="21">
        <v>1.7</v>
      </c>
      <c r="S5" s="21">
        <v>2</v>
      </c>
      <c r="T5" s="13">
        <f t="shared" si="4"/>
        <v>1.85</v>
      </c>
      <c r="U5" s="13"/>
      <c r="V5" s="13">
        <f t="shared" si="5"/>
        <v>14.35</v>
      </c>
      <c r="W5" s="12">
        <v>5</v>
      </c>
      <c r="X5" s="21">
        <v>1.6</v>
      </c>
      <c r="Y5" s="21">
        <v>1.3</v>
      </c>
      <c r="Z5" s="13">
        <f t="shared" si="6"/>
        <v>1.4500000000000002</v>
      </c>
      <c r="AA5" s="13"/>
      <c r="AB5" s="13">
        <f t="shared" si="7"/>
        <v>13.55</v>
      </c>
      <c r="AC5" s="12">
        <v>7</v>
      </c>
      <c r="AD5" s="21">
        <v>1.5</v>
      </c>
      <c r="AE5" s="21">
        <v>1.8</v>
      </c>
      <c r="AF5" s="13">
        <f t="shared" si="8"/>
        <v>1.65</v>
      </c>
      <c r="AG5" s="13"/>
      <c r="AH5" s="14">
        <f t="shared" si="9"/>
        <v>15.35</v>
      </c>
      <c r="AI5" s="16">
        <f t="shared" si="10"/>
        <v>59.500000000000007</v>
      </c>
      <c r="AJ5" s="15">
        <f t="shared" si="11"/>
        <v>2</v>
      </c>
    </row>
    <row r="6" spans="1:36" x14ac:dyDescent="0.35">
      <c r="A6" s="9" t="s">
        <v>52</v>
      </c>
      <c r="B6" s="10" t="s">
        <v>20</v>
      </c>
      <c r="C6" s="10" t="s">
        <v>21</v>
      </c>
      <c r="D6" s="11">
        <v>2010</v>
      </c>
      <c r="E6" s="12">
        <v>6.5</v>
      </c>
      <c r="F6" s="21">
        <v>2.2000000000000002</v>
      </c>
      <c r="G6" s="21">
        <v>1.8</v>
      </c>
      <c r="H6" s="13">
        <f t="shared" si="0"/>
        <v>2</v>
      </c>
      <c r="I6" s="13"/>
      <c r="J6" s="13">
        <f t="shared" si="1"/>
        <v>14.5</v>
      </c>
      <c r="K6" s="12">
        <v>5.2</v>
      </c>
      <c r="L6" s="21">
        <v>0.4</v>
      </c>
      <c r="M6" s="21">
        <v>0.5</v>
      </c>
      <c r="N6" s="13">
        <f t="shared" si="2"/>
        <v>0.45</v>
      </c>
      <c r="O6" s="13"/>
      <c r="P6" s="13">
        <f t="shared" si="3"/>
        <v>14.75</v>
      </c>
      <c r="Q6" s="12">
        <v>5.4</v>
      </c>
      <c r="R6" s="21">
        <v>2.2999999999999998</v>
      </c>
      <c r="S6" s="21">
        <v>2.2999999999999998</v>
      </c>
      <c r="T6" s="13">
        <f t="shared" si="4"/>
        <v>2.2999999999999998</v>
      </c>
      <c r="U6" s="13"/>
      <c r="V6" s="13">
        <f t="shared" si="5"/>
        <v>13.100000000000001</v>
      </c>
      <c r="W6" s="12">
        <v>4.8</v>
      </c>
      <c r="X6" s="21">
        <v>3.3</v>
      </c>
      <c r="Y6" s="21">
        <v>2.8</v>
      </c>
      <c r="Z6" s="13">
        <f t="shared" si="6"/>
        <v>3.05</v>
      </c>
      <c r="AA6" s="13"/>
      <c r="AB6" s="13">
        <f t="shared" si="7"/>
        <v>11.75</v>
      </c>
      <c r="AC6" s="12">
        <v>6.8</v>
      </c>
      <c r="AD6" s="21">
        <v>2</v>
      </c>
      <c r="AE6" s="21">
        <v>1.9</v>
      </c>
      <c r="AF6" s="13">
        <f t="shared" si="8"/>
        <v>1.95</v>
      </c>
      <c r="AG6" s="13"/>
      <c r="AH6" s="14">
        <f t="shared" si="9"/>
        <v>14.850000000000001</v>
      </c>
      <c r="AI6" s="16">
        <f t="shared" si="10"/>
        <v>54.325000000000003</v>
      </c>
      <c r="AJ6" s="15">
        <f t="shared" si="11"/>
        <v>3</v>
      </c>
    </row>
    <row r="7" spans="1:36" x14ac:dyDescent="0.35">
      <c r="A7" s="9" t="s">
        <v>79</v>
      </c>
      <c r="B7" s="10" t="s">
        <v>142</v>
      </c>
      <c r="C7" s="10" t="s">
        <v>282</v>
      </c>
      <c r="D7" s="11">
        <v>2010</v>
      </c>
      <c r="E7" s="12">
        <v>7.4</v>
      </c>
      <c r="F7" s="21">
        <v>1</v>
      </c>
      <c r="G7" s="21">
        <v>1</v>
      </c>
      <c r="H7" s="13">
        <f t="shared" si="0"/>
        <v>1</v>
      </c>
      <c r="I7" s="13"/>
      <c r="J7" s="13">
        <f t="shared" si="1"/>
        <v>16.399999999999999</v>
      </c>
      <c r="K7" s="12">
        <v>7.4</v>
      </c>
      <c r="L7" s="21">
        <v>0.9</v>
      </c>
      <c r="M7" s="21">
        <v>1.3</v>
      </c>
      <c r="N7" s="13">
        <f t="shared" si="2"/>
        <v>1.1000000000000001</v>
      </c>
      <c r="O7" s="13"/>
      <c r="P7" s="13">
        <f t="shared" si="3"/>
        <v>16.299999999999997</v>
      </c>
      <c r="Q7" s="12">
        <v>3.2</v>
      </c>
      <c r="R7" s="21">
        <v>3.8</v>
      </c>
      <c r="S7" s="21">
        <v>3.4</v>
      </c>
      <c r="T7" s="13">
        <f t="shared" si="4"/>
        <v>3.5999999999999996</v>
      </c>
      <c r="U7" s="13"/>
      <c r="V7" s="13">
        <f t="shared" si="5"/>
        <v>9.6</v>
      </c>
      <c r="W7" s="12">
        <v>5.2</v>
      </c>
      <c r="X7" s="21">
        <v>1.7</v>
      </c>
      <c r="Y7" s="21">
        <v>1.4</v>
      </c>
      <c r="Z7" s="13">
        <f t="shared" si="6"/>
        <v>1.5499999999999998</v>
      </c>
      <c r="AA7" s="13"/>
      <c r="AB7" s="13">
        <f t="shared" si="7"/>
        <v>13.649999999999999</v>
      </c>
      <c r="AC7" s="12">
        <v>5.0999999999999996</v>
      </c>
      <c r="AD7" s="21">
        <v>2.1</v>
      </c>
      <c r="AE7" s="21">
        <v>0.9</v>
      </c>
      <c r="AF7" s="13">
        <f t="shared" si="8"/>
        <v>1.5</v>
      </c>
      <c r="AG7" s="13"/>
      <c r="AH7" s="14">
        <f t="shared" si="9"/>
        <v>13.6</v>
      </c>
      <c r="AI7" s="16">
        <f t="shared" si="10"/>
        <v>53.199999999999996</v>
      </c>
      <c r="AJ7" s="15">
        <f t="shared" si="11"/>
        <v>4</v>
      </c>
    </row>
    <row r="8" spans="1:36" x14ac:dyDescent="0.35">
      <c r="A8" s="9" t="s">
        <v>93</v>
      </c>
      <c r="B8" s="10" t="s">
        <v>18</v>
      </c>
      <c r="C8" s="10" t="s">
        <v>19</v>
      </c>
      <c r="D8" s="11">
        <v>2010</v>
      </c>
      <c r="E8" s="12">
        <v>6.5</v>
      </c>
      <c r="F8" s="21">
        <v>1.2</v>
      </c>
      <c r="G8" s="21">
        <v>1.3</v>
      </c>
      <c r="H8" s="13">
        <f t="shared" si="0"/>
        <v>1.25</v>
      </c>
      <c r="I8" s="13"/>
      <c r="J8" s="13">
        <f t="shared" si="1"/>
        <v>15.25</v>
      </c>
      <c r="K8" s="12">
        <v>5.2</v>
      </c>
      <c r="L8" s="21">
        <v>1</v>
      </c>
      <c r="M8" s="21">
        <v>0.9</v>
      </c>
      <c r="N8" s="13">
        <f t="shared" si="2"/>
        <v>0.95</v>
      </c>
      <c r="O8" s="13"/>
      <c r="P8" s="13">
        <f t="shared" si="3"/>
        <v>14.25</v>
      </c>
      <c r="Q8" s="12">
        <v>5</v>
      </c>
      <c r="R8" s="21">
        <v>2.2000000000000002</v>
      </c>
      <c r="S8" s="21">
        <v>1.8</v>
      </c>
      <c r="T8" s="13">
        <f t="shared" si="4"/>
        <v>2</v>
      </c>
      <c r="U8" s="13"/>
      <c r="V8" s="13">
        <f t="shared" si="5"/>
        <v>13</v>
      </c>
      <c r="W8" s="12">
        <v>4</v>
      </c>
      <c r="X8" s="21">
        <v>2.5</v>
      </c>
      <c r="Y8" s="21">
        <v>2.5</v>
      </c>
      <c r="Z8" s="13">
        <f t="shared" si="6"/>
        <v>2.5</v>
      </c>
      <c r="AA8" s="13"/>
      <c r="AB8" s="13">
        <f t="shared" si="7"/>
        <v>11.5</v>
      </c>
      <c r="AC8" s="12">
        <v>5.5</v>
      </c>
      <c r="AD8" s="21">
        <v>1.9</v>
      </c>
      <c r="AE8" s="21">
        <v>1.5</v>
      </c>
      <c r="AF8" s="13">
        <f t="shared" si="8"/>
        <v>1.7</v>
      </c>
      <c r="AG8" s="13"/>
      <c r="AH8" s="14">
        <f t="shared" si="9"/>
        <v>13.8</v>
      </c>
      <c r="AI8" s="16">
        <f t="shared" si="10"/>
        <v>53.05</v>
      </c>
      <c r="AJ8" s="15">
        <f t="shared" si="11"/>
        <v>5</v>
      </c>
    </row>
    <row r="9" spans="1:36" x14ac:dyDescent="0.35">
      <c r="A9" s="9" t="s">
        <v>32</v>
      </c>
      <c r="B9" s="10" t="s">
        <v>23</v>
      </c>
      <c r="C9" s="10" t="s">
        <v>24</v>
      </c>
      <c r="D9" s="11">
        <v>2010</v>
      </c>
      <c r="E9" s="12">
        <v>6.5</v>
      </c>
      <c r="F9" s="21">
        <v>2.2999999999999998</v>
      </c>
      <c r="G9" s="21">
        <v>1.9</v>
      </c>
      <c r="H9" s="13">
        <f t="shared" si="0"/>
        <v>2.0999999999999996</v>
      </c>
      <c r="I9" s="13"/>
      <c r="J9" s="13">
        <f t="shared" si="1"/>
        <v>14.4</v>
      </c>
      <c r="K9" s="12">
        <v>4.7</v>
      </c>
      <c r="L9" s="21">
        <v>2.2999999999999998</v>
      </c>
      <c r="M9" s="21">
        <v>2.4</v>
      </c>
      <c r="N9" s="13">
        <f t="shared" si="2"/>
        <v>2.3499999999999996</v>
      </c>
      <c r="O9" s="13"/>
      <c r="P9" s="13">
        <f t="shared" si="3"/>
        <v>12.35</v>
      </c>
      <c r="Q9" s="12">
        <v>4.4000000000000004</v>
      </c>
      <c r="R9" s="21">
        <v>2.8</v>
      </c>
      <c r="S9" s="21">
        <v>2.9</v>
      </c>
      <c r="T9" s="13">
        <f t="shared" si="4"/>
        <v>2.8499999999999996</v>
      </c>
      <c r="U9" s="13"/>
      <c r="V9" s="13">
        <f t="shared" si="5"/>
        <v>11.55</v>
      </c>
      <c r="W9" s="12">
        <v>4.5</v>
      </c>
      <c r="X9" s="21">
        <v>4</v>
      </c>
      <c r="Y9" s="21">
        <v>3.9</v>
      </c>
      <c r="Z9" s="13">
        <f t="shared" si="6"/>
        <v>3.95</v>
      </c>
      <c r="AA9" s="13"/>
      <c r="AB9" s="13">
        <f t="shared" si="7"/>
        <v>10.55</v>
      </c>
      <c r="AC9" s="12">
        <v>5.8</v>
      </c>
      <c r="AD9" s="21">
        <v>2.5</v>
      </c>
      <c r="AE9" s="21">
        <v>2.2999999999999998</v>
      </c>
      <c r="AF9" s="13">
        <f t="shared" si="8"/>
        <v>2.4</v>
      </c>
      <c r="AG9" s="13"/>
      <c r="AH9" s="14">
        <f t="shared" si="9"/>
        <v>13.4</v>
      </c>
      <c r="AI9" s="16">
        <f t="shared" si="10"/>
        <v>48.875</v>
      </c>
      <c r="AJ9" s="15">
        <f t="shared" si="11"/>
        <v>6</v>
      </c>
    </row>
    <row r="10" spans="1:36" x14ac:dyDescent="0.35">
      <c r="A10" s="9" t="s">
        <v>32</v>
      </c>
      <c r="B10" s="10" t="s">
        <v>18</v>
      </c>
      <c r="C10" s="10" t="s">
        <v>295</v>
      </c>
      <c r="D10" s="11">
        <v>2010</v>
      </c>
      <c r="E10" s="12">
        <v>6.5</v>
      </c>
      <c r="F10" s="21">
        <v>2.1</v>
      </c>
      <c r="G10" s="21">
        <v>2.2000000000000002</v>
      </c>
      <c r="H10" s="13">
        <f t="shared" si="0"/>
        <v>2.1500000000000004</v>
      </c>
      <c r="I10" s="13"/>
      <c r="J10" s="13">
        <f t="shared" si="1"/>
        <v>14.35</v>
      </c>
      <c r="K10" s="12">
        <v>4.7</v>
      </c>
      <c r="L10" s="21">
        <v>1.5</v>
      </c>
      <c r="M10" s="21">
        <v>0.9</v>
      </c>
      <c r="N10" s="13">
        <f t="shared" si="2"/>
        <v>1.2</v>
      </c>
      <c r="O10" s="13"/>
      <c r="P10" s="13">
        <f t="shared" si="3"/>
        <v>13.5</v>
      </c>
      <c r="Q10" s="12">
        <v>4.5999999999999996</v>
      </c>
      <c r="R10" s="21">
        <v>3.4</v>
      </c>
      <c r="S10" s="21">
        <v>3.6</v>
      </c>
      <c r="T10" s="13">
        <f t="shared" si="4"/>
        <v>3.5</v>
      </c>
      <c r="U10" s="13"/>
      <c r="V10" s="13">
        <f t="shared" si="5"/>
        <v>11.1</v>
      </c>
      <c r="W10" s="12">
        <v>4.4000000000000004</v>
      </c>
      <c r="X10" s="21">
        <v>5.0999999999999996</v>
      </c>
      <c r="Y10" s="21">
        <v>4.5999999999999996</v>
      </c>
      <c r="Z10" s="13">
        <f t="shared" si="6"/>
        <v>4.8499999999999996</v>
      </c>
      <c r="AA10" s="13"/>
      <c r="AB10" s="13">
        <f t="shared" si="7"/>
        <v>9.5500000000000007</v>
      </c>
      <c r="AC10" s="12">
        <v>5.5</v>
      </c>
      <c r="AD10" s="21">
        <v>2.9</v>
      </c>
      <c r="AE10" s="21">
        <v>2.7</v>
      </c>
      <c r="AF10" s="13">
        <f t="shared" si="8"/>
        <v>2.8</v>
      </c>
      <c r="AG10" s="13"/>
      <c r="AH10" s="14">
        <f t="shared" si="9"/>
        <v>12.7</v>
      </c>
      <c r="AI10" s="16">
        <f t="shared" si="10"/>
        <v>47.275000000000006</v>
      </c>
      <c r="AJ10" s="15">
        <f t="shared" si="11"/>
        <v>7</v>
      </c>
    </row>
    <row r="11" spans="1:36" x14ac:dyDescent="0.35">
      <c r="A11" s="9" t="s">
        <v>236</v>
      </c>
      <c r="B11" s="10" t="s">
        <v>298</v>
      </c>
      <c r="C11" s="10" t="s">
        <v>299</v>
      </c>
      <c r="D11" s="11">
        <v>2010</v>
      </c>
      <c r="E11" s="12">
        <v>6.5</v>
      </c>
      <c r="F11" s="21">
        <v>1.6</v>
      </c>
      <c r="G11" s="21">
        <v>1.5</v>
      </c>
      <c r="H11" s="13">
        <f t="shared" si="0"/>
        <v>1.55</v>
      </c>
      <c r="I11" s="13"/>
      <c r="J11" s="13">
        <f t="shared" si="1"/>
        <v>14.95</v>
      </c>
      <c r="K11" s="12">
        <v>4</v>
      </c>
      <c r="L11" s="21">
        <v>0.7</v>
      </c>
      <c r="M11" s="21">
        <v>0.6</v>
      </c>
      <c r="N11" s="13">
        <f t="shared" si="2"/>
        <v>0.64999999999999991</v>
      </c>
      <c r="O11" s="13"/>
      <c r="P11" s="13">
        <f t="shared" si="3"/>
        <v>13.35</v>
      </c>
      <c r="Q11" s="12">
        <v>3.3</v>
      </c>
      <c r="R11" s="21">
        <v>3.8</v>
      </c>
      <c r="S11" s="21">
        <v>3.8</v>
      </c>
      <c r="T11" s="13">
        <f t="shared" si="4"/>
        <v>3.8</v>
      </c>
      <c r="U11" s="13"/>
      <c r="V11" s="13">
        <f t="shared" si="5"/>
        <v>9.5</v>
      </c>
      <c r="W11" s="12">
        <v>1.8</v>
      </c>
      <c r="X11" s="21">
        <v>2.7</v>
      </c>
      <c r="Y11" s="21">
        <v>2.5</v>
      </c>
      <c r="Z11" s="13">
        <f t="shared" si="6"/>
        <v>2.6</v>
      </c>
      <c r="AA11" s="13"/>
      <c r="AB11" s="13">
        <f t="shared" si="7"/>
        <v>9.2000000000000011</v>
      </c>
      <c r="AC11" s="12">
        <v>5.0999999999999996</v>
      </c>
      <c r="AD11" s="21">
        <v>1.7</v>
      </c>
      <c r="AE11" s="21">
        <v>1.6</v>
      </c>
      <c r="AF11" s="13">
        <f t="shared" si="8"/>
        <v>1.65</v>
      </c>
      <c r="AG11" s="13"/>
      <c r="AH11" s="14">
        <f t="shared" si="9"/>
        <v>13.45</v>
      </c>
      <c r="AI11" s="16">
        <f t="shared" si="10"/>
        <v>46.3</v>
      </c>
      <c r="AJ11" s="15">
        <f t="shared" si="11"/>
        <v>8</v>
      </c>
    </row>
    <row r="12" spans="1:36" x14ac:dyDescent="0.35">
      <c r="A12" s="9" t="s">
        <v>236</v>
      </c>
      <c r="B12" s="10" t="s">
        <v>296</v>
      </c>
      <c r="C12" s="10" t="s">
        <v>297</v>
      </c>
      <c r="D12" s="11">
        <v>2010</v>
      </c>
      <c r="E12" s="12">
        <v>5.5</v>
      </c>
      <c r="F12" s="21">
        <v>1.8</v>
      </c>
      <c r="G12" s="21">
        <v>1.7</v>
      </c>
      <c r="H12" s="13">
        <f t="shared" si="0"/>
        <v>1.75</v>
      </c>
      <c r="I12" s="13"/>
      <c r="J12" s="13">
        <f t="shared" si="1"/>
        <v>13.75</v>
      </c>
      <c r="K12" s="12">
        <v>4</v>
      </c>
      <c r="L12" s="21">
        <v>0.9</v>
      </c>
      <c r="M12" s="21">
        <v>0.7</v>
      </c>
      <c r="N12" s="13">
        <f t="shared" si="2"/>
        <v>0.8</v>
      </c>
      <c r="O12" s="13"/>
      <c r="P12" s="13">
        <f t="shared" si="3"/>
        <v>13.2</v>
      </c>
      <c r="Q12" s="12">
        <v>3.5</v>
      </c>
      <c r="R12" s="21">
        <v>3.1</v>
      </c>
      <c r="S12" s="21">
        <v>3</v>
      </c>
      <c r="T12" s="13">
        <f t="shared" si="4"/>
        <v>3.05</v>
      </c>
      <c r="U12" s="13"/>
      <c r="V12" s="13">
        <f t="shared" si="5"/>
        <v>10.45</v>
      </c>
      <c r="W12" s="12">
        <v>2.8</v>
      </c>
      <c r="X12" s="21">
        <v>2</v>
      </c>
      <c r="Y12" s="21">
        <v>2.2999999999999998</v>
      </c>
      <c r="Z12" s="13">
        <f t="shared" si="6"/>
        <v>2.15</v>
      </c>
      <c r="AA12" s="13"/>
      <c r="AB12" s="13">
        <f t="shared" si="7"/>
        <v>10.65</v>
      </c>
      <c r="AC12" s="12">
        <v>3.5</v>
      </c>
      <c r="AD12" s="21">
        <v>2.1</v>
      </c>
      <c r="AE12" s="21">
        <v>1.8</v>
      </c>
      <c r="AF12" s="13">
        <f t="shared" si="8"/>
        <v>1.9500000000000002</v>
      </c>
      <c r="AG12" s="13"/>
      <c r="AH12" s="14">
        <f t="shared" si="9"/>
        <v>11.55</v>
      </c>
      <c r="AI12" s="16">
        <f t="shared" si="10"/>
        <v>46.125</v>
      </c>
      <c r="AJ12" s="15">
        <f t="shared" si="11"/>
        <v>9</v>
      </c>
    </row>
    <row r="13" spans="1:36" x14ac:dyDescent="0.35">
      <c r="A13" s="9" t="s">
        <v>26</v>
      </c>
      <c r="B13" s="10" t="s">
        <v>27</v>
      </c>
      <c r="C13" s="10" t="s">
        <v>28</v>
      </c>
      <c r="D13" s="11">
        <v>2010</v>
      </c>
      <c r="E13" s="12">
        <v>2.7</v>
      </c>
      <c r="F13" s="21">
        <v>0.5</v>
      </c>
      <c r="G13" s="21">
        <v>0.4</v>
      </c>
      <c r="H13" s="13">
        <f t="shared" si="0"/>
        <v>0.45</v>
      </c>
      <c r="I13" s="13"/>
      <c r="J13" s="13">
        <f t="shared" si="1"/>
        <v>12.25</v>
      </c>
      <c r="K13" s="12">
        <v>4</v>
      </c>
      <c r="L13" s="21">
        <v>0.5</v>
      </c>
      <c r="M13" s="21">
        <v>0.6</v>
      </c>
      <c r="N13" s="13">
        <f t="shared" si="2"/>
        <v>0.55000000000000004</v>
      </c>
      <c r="O13" s="13"/>
      <c r="P13" s="13">
        <f t="shared" si="3"/>
        <v>13.45</v>
      </c>
      <c r="Q13" s="12">
        <v>0.7</v>
      </c>
      <c r="R13" s="21">
        <v>2.8</v>
      </c>
      <c r="S13" s="21">
        <v>3.1</v>
      </c>
      <c r="T13" s="13">
        <f t="shared" si="4"/>
        <v>2.95</v>
      </c>
      <c r="U13" s="13"/>
      <c r="V13" s="13">
        <f t="shared" si="5"/>
        <v>7.7499999999999991</v>
      </c>
      <c r="W13" s="12">
        <v>3.8</v>
      </c>
      <c r="X13" s="21">
        <v>4.5</v>
      </c>
      <c r="Y13" s="21">
        <v>4.3</v>
      </c>
      <c r="Z13" s="13">
        <f t="shared" si="6"/>
        <v>4.4000000000000004</v>
      </c>
      <c r="AA13" s="13"/>
      <c r="AB13" s="13">
        <f t="shared" si="7"/>
        <v>9.4</v>
      </c>
      <c r="AC13" s="12">
        <v>3.8</v>
      </c>
      <c r="AD13" s="21">
        <v>2.2000000000000002</v>
      </c>
      <c r="AE13" s="21">
        <v>2.2999999999999998</v>
      </c>
      <c r="AF13" s="13">
        <f t="shared" si="8"/>
        <v>2.25</v>
      </c>
      <c r="AG13" s="13"/>
      <c r="AH13" s="14">
        <f t="shared" si="9"/>
        <v>11.55</v>
      </c>
      <c r="AI13" s="16">
        <f t="shared" si="10"/>
        <v>41.55</v>
      </c>
      <c r="AJ13" s="15">
        <f t="shared" si="11"/>
        <v>10</v>
      </c>
    </row>
  </sheetData>
  <sheetProtection algorithmName="SHA-512" hashValue="KDu3jy9PYcJoQEjWvcvlbM0x8oJQJp0w2yD52Bq5XaeowZc/uLwNMVqrin6k1oK1dIIXgFRnqXhrmGdXFZ0u5g==" saltValue="v3YqqEOYWNlyBPDltqkzOg==" spinCount="100000" sheet="1" objects="1" scenarios="1"/>
  <protectedRanges>
    <protectedRange sqref="A1" name="Überschrift"/>
  </protectedRanges>
  <sortState xmlns:xlrd2="http://schemas.microsoft.com/office/spreadsheetml/2017/richdata2" ref="A4:AJ13">
    <sortCondition ref="AJ4:AJ13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5EDB-E1F7-4D38-915C-83475FE00252}">
  <sheetPr>
    <pageSetUpPr fitToPage="1"/>
  </sheetPr>
  <dimension ref="A1:AJ10"/>
  <sheetViews>
    <sheetView zoomScale="77" workbookViewId="0">
      <pane xSplit="4" ySplit="2" topLeftCell="AH3" activePane="bottomRight" state="frozen"/>
      <selection pane="topRight" activeCell="E1" sqref="E1"/>
      <selection pane="bottomLeft" activeCell="A3" sqref="A3"/>
      <selection pane="bottomRight" activeCell="A6" sqref="A6:XFD6"/>
    </sheetView>
  </sheetViews>
  <sheetFormatPr baseColWidth="10" defaultRowHeight="14.5" x14ac:dyDescent="0.35"/>
  <cols>
    <col min="1" max="1" width="13" bestFit="1" customWidth="1"/>
    <col min="2" max="2" width="10.6328125" bestFit="1" customWidth="1"/>
    <col min="3" max="3" width="11.6328125" bestFit="1" customWidth="1"/>
    <col min="4" max="4" width="5.26953125" bestFit="1" customWidth="1"/>
  </cols>
  <sheetData>
    <row r="1" spans="1:36" ht="15" thickBot="1" x14ac:dyDescent="0.4">
      <c r="A1" s="32" t="s">
        <v>244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40</v>
      </c>
      <c r="B4" s="5" t="s">
        <v>300</v>
      </c>
      <c r="C4" s="5" t="s">
        <v>199</v>
      </c>
      <c r="D4" s="6">
        <v>2009</v>
      </c>
      <c r="E4" s="7">
        <v>7.4</v>
      </c>
      <c r="F4" s="20">
        <v>1</v>
      </c>
      <c r="G4" s="20">
        <v>1.2</v>
      </c>
      <c r="H4" s="8">
        <f t="shared" ref="H4:H10" si="0">IF(F4,(F4+G4)/2,"")</f>
        <v>1.1000000000000001</v>
      </c>
      <c r="I4" s="8"/>
      <c r="J4" s="8">
        <f t="shared" ref="J4:J10" si="1">IF(E4,E4+10-H4-I4,"")</f>
        <v>16.299999999999997</v>
      </c>
      <c r="K4" s="7">
        <v>7.4</v>
      </c>
      <c r="L4" s="20">
        <v>1.7</v>
      </c>
      <c r="M4" s="20">
        <v>2</v>
      </c>
      <c r="N4" s="8">
        <f t="shared" ref="N4:N10" si="2">IF(L4,(L4+M4)/2,"")</f>
        <v>1.85</v>
      </c>
      <c r="O4" s="8"/>
      <c r="P4" s="8">
        <f t="shared" ref="P4:P10" si="3">IF(K4,K4+10-N4-O4,"")</f>
        <v>15.549999999999999</v>
      </c>
      <c r="Q4" s="7">
        <v>6.2</v>
      </c>
      <c r="R4" s="20">
        <v>1.6</v>
      </c>
      <c r="S4" s="20">
        <v>1.4</v>
      </c>
      <c r="T4" s="8">
        <f t="shared" ref="T4:T10" si="4">IF(R4,(R4+S4)/2,"")</f>
        <v>1.5</v>
      </c>
      <c r="U4" s="8"/>
      <c r="V4" s="8">
        <f t="shared" ref="V4:V10" si="5">IF(Q4,Q4+10-T4-U4,"")</f>
        <v>14.7</v>
      </c>
      <c r="W4" s="7">
        <v>6.3</v>
      </c>
      <c r="X4" s="20">
        <v>1.4</v>
      </c>
      <c r="Y4" s="20">
        <v>1.2</v>
      </c>
      <c r="Z4" s="8">
        <f t="shared" ref="Z4:Z10" si="6">IF(X4,(X4+Y4)/2,"")</f>
        <v>1.2999999999999998</v>
      </c>
      <c r="AA4" s="8"/>
      <c r="AB4" s="8">
        <f t="shared" ref="AB4:AB10" si="7">IF(W4,W4+10-Z4-AA4,"")</f>
        <v>15</v>
      </c>
      <c r="AC4" s="7">
        <v>6.5</v>
      </c>
      <c r="AD4" s="20">
        <v>1.3</v>
      </c>
      <c r="AE4" s="20">
        <v>1.1000000000000001</v>
      </c>
      <c r="AF4" s="8">
        <f t="shared" ref="AF4:AF10" si="8">IF(AD4,(AD4+AE4)/2,"")</f>
        <v>1.2000000000000002</v>
      </c>
      <c r="AG4" s="8"/>
      <c r="AH4" s="17">
        <f t="shared" ref="AH4:AH10" si="9">IF(AC4,AC4+10-AF4-AG4,"")</f>
        <v>15.3</v>
      </c>
      <c r="AI4" s="18">
        <f t="shared" ref="AI4:AI10" si="10">IFERROR((J4+P4)/2+V4+AB4+AH4,"")</f>
        <v>60.924999999999997</v>
      </c>
      <c r="AJ4" s="19">
        <f t="shared" ref="AJ4:AJ10" si="11">IFERROR(_xlfn.RANK.EQ(AI4,$AI$4:$AI$10),"")</f>
        <v>1</v>
      </c>
    </row>
    <row r="5" spans="1:36" x14ac:dyDescent="0.35">
      <c r="A5" s="9" t="s">
        <v>52</v>
      </c>
      <c r="B5" s="10" t="s">
        <v>77</v>
      </c>
      <c r="C5" s="10" t="s">
        <v>301</v>
      </c>
      <c r="D5" s="11">
        <v>2009</v>
      </c>
      <c r="E5" s="12">
        <v>7.4</v>
      </c>
      <c r="F5" s="21">
        <v>0.7</v>
      </c>
      <c r="G5" s="21">
        <v>0.8</v>
      </c>
      <c r="H5" s="13">
        <f t="shared" si="0"/>
        <v>0.75</v>
      </c>
      <c r="I5" s="13"/>
      <c r="J5" s="13">
        <f t="shared" si="1"/>
        <v>16.649999999999999</v>
      </c>
      <c r="K5" s="12">
        <v>7.4</v>
      </c>
      <c r="L5" s="21">
        <v>0.6</v>
      </c>
      <c r="M5" s="21">
        <v>0.6</v>
      </c>
      <c r="N5" s="13">
        <f t="shared" si="2"/>
        <v>0.6</v>
      </c>
      <c r="O5" s="13"/>
      <c r="P5" s="13">
        <f t="shared" si="3"/>
        <v>16.799999999999997</v>
      </c>
      <c r="Q5" s="12">
        <v>5.6</v>
      </c>
      <c r="R5" s="21">
        <v>1.8</v>
      </c>
      <c r="S5" s="21">
        <v>1.4</v>
      </c>
      <c r="T5" s="13">
        <f t="shared" si="4"/>
        <v>1.6</v>
      </c>
      <c r="U5" s="13"/>
      <c r="V5" s="13">
        <f t="shared" si="5"/>
        <v>14</v>
      </c>
      <c r="W5" s="12">
        <v>5.7</v>
      </c>
      <c r="X5" s="21">
        <v>1.5</v>
      </c>
      <c r="Y5" s="21">
        <v>1.4</v>
      </c>
      <c r="Z5" s="13">
        <f t="shared" si="6"/>
        <v>1.45</v>
      </c>
      <c r="AA5" s="13"/>
      <c r="AB5" s="13">
        <f t="shared" si="7"/>
        <v>14.25</v>
      </c>
      <c r="AC5" s="12">
        <v>6.2</v>
      </c>
      <c r="AD5" s="21">
        <v>0.9</v>
      </c>
      <c r="AE5" s="21">
        <v>0.8</v>
      </c>
      <c r="AF5" s="13">
        <f t="shared" si="8"/>
        <v>0.85000000000000009</v>
      </c>
      <c r="AG5" s="13"/>
      <c r="AH5" s="14">
        <f t="shared" si="9"/>
        <v>15.35</v>
      </c>
      <c r="AI5" s="16">
        <f t="shared" si="10"/>
        <v>60.324999999999996</v>
      </c>
      <c r="AJ5" s="15">
        <f t="shared" si="11"/>
        <v>2</v>
      </c>
    </row>
    <row r="6" spans="1:36" x14ac:dyDescent="0.35">
      <c r="A6" s="9" t="s">
        <v>26</v>
      </c>
      <c r="B6" s="10" t="s">
        <v>202</v>
      </c>
      <c r="C6" s="10" t="s">
        <v>203</v>
      </c>
      <c r="D6" s="11">
        <v>2009</v>
      </c>
      <c r="E6" s="12">
        <v>6.5</v>
      </c>
      <c r="F6" s="21">
        <v>1.1000000000000001</v>
      </c>
      <c r="G6" s="21">
        <v>1.3</v>
      </c>
      <c r="H6" s="13">
        <f t="shared" si="0"/>
        <v>1.2000000000000002</v>
      </c>
      <c r="I6" s="13"/>
      <c r="J6" s="13">
        <f t="shared" si="1"/>
        <v>15.3</v>
      </c>
      <c r="K6" s="12">
        <v>6.2</v>
      </c>
      <c r="L6" s="21">
        <v>1.8</v>
      </c>
      <c r="M6" s="21">
        <v>1.5</v>
      </c>
      <c r="N6" s="13">
        <f t="shared" si="2"/>
        <v>1.65</v>
      </c>
      <c r="O6" s="13"/>
      <c r="P6" s="13">
        <f t="shared" si="3"/>
        <v>14.549999999999999</v>
      </c>
      <c r="Q6" s="12">
        <v>3.8</v>
      </c>
      <c r="R6" s="21">
        <v>2.8</v>
      </c>
      <c r="S6" s="21">
        <v>3</v>
      </c>
      <c r="T6" s="13">
        <f t="shared" si="4"/>
        <v>2.9</v>
      </c>
      <c r="U6" s="13"/>
      <c r="V6" s="13">
        <f t="shared" si="5"/>
        <v>10.9</v>
      </c>
      <c r="W6" s="12">
        <v>5.2</v>
      </c>
      <c r="X6" s="21">
        <v>4</v>
      </c>
      <c r="Y6" s="21">
        <v>3.6</v>
      </c>
      <c r="Z6" s="13">
        <f t="shared" si="6"/>
        <v>3.8</v>
      </c>
      <c r="AA6" s="13"/>
      <c r="AB6" s="13">
        <f t="shared" si="7"/>
        <v>11.399999999999999</v>
      </c>
      <c r="AC6" s="12">
        <v>5.8</v>
      </c>
      <c r="AD6" s="21">
        <v>4.2</v>
      </c>
      <c r="AE6" s="21">
        <v>3.8</v>
      </c>
      <c r="AF6" s="13">
        <f t="shared" si="8"/>
        <v>4</v>
      </c>
      <c r="AG6" s="13"/>
      <c r="AH6" s="14">
        <f t="shared" si="9"/>
        <v>11.8</v>
      </c>
      <c r="AI6" s="16">
        <f t="shared" si="10"/>
        <v>49.025000000000006</v>
      </c>
      <c r="AJ6" s="15">
        <f t="shared" si="11"/>
        <v>3</v>
      </c>
    </row>
    <row r="7" spans="1:36" x14ac:dyDescent="0.35">
      <c r="A7" s="9" t="s">
        <v>26</v>
      </c>
      <c r="B7" s="10" t="s">
        <v>303</v>
      </c>
      <c r="C7" s="10" t="s">
        <v>204</v>
      </c>
      <c r="D7" s="11">
        <v>2009</v>
      </c>
      <c r="E7" s="12">
        <v>6.5</v>
      </c>
      <c r="F7" s="21">
        <v>2.1</v>
      </c>
      <c r="G7" s="21">
        <v>1.8</v>
      </c>
      <c r="H7" s="13">
        <f t="shared" si="0"/>
        <v>1.9500000000000002</v>
      </c>
      <c r="I7" s="13"/>
      <c r="J7" s="13">
        <f t="shared" si="1"/>
        <v>14.55</v>
      </c>
      <c r="K7" s="12">
        <v>4.7</v>
      </c>
      <c r="L7" s="21">
        <v>2.4</v>
      </c>
      <c r="M7" s="21">
        <v>2.5</v>
      </c>
      <c r="N7" s="13">
        <f t="shared" si="2"/>
        <v>2.4500000000000002</v>
      </c>
      <c r="O7" s="13"/>
      <c r="P7" s="13">
        <f t="shared" si="3"/>
        <v>12.25</v>
      </c>
      <c r="Q7" s="12">
        <v>4.4000000000000004</v>
      </c>
      <c r="R7" s="21">
        <v>3.6</v>
      </c>
      <c r="S7" s="21">
        <v>3.6</v>
      </c>
      <c r="T7" s="13">
        <f t="shared" si="4"/>
        <v>3.6</v>
      </c>
      <c r="U7" s="13"/>
      <c r="V7" s="13">
        <f t="shared" si="5"/>
        <v>10.8</v>
      </c>
      <c r="W7" s="12">
        <v>3</v>
      </c>
      <c r="X7" s="21">
        <v>3.3</v>
      </c>
      <c r="Y7" s="21">
        <v>3.3</v>
      </c>
      <c r="Z7" s="13">
        <f t="shared" si="6"/>
        <v>3.3</v>
      </c>
      <c r="AA7" s="13"/>
      <c r="AB7" s="13">
        <f t="shared" si="7"/>
        <v>9.6999999999999993</v>
      </c>
      <c r="AC7" s="12">
        <v>4.4000000000000004</v>
      </c>
      <c r="AD7" s="21">
        <v>2.5</v>
      </c>
      <c r="AE7" s="21">
        <v>2.2999999999999998</v>
      </c>
      <c r="AF7" s="13">
        <f t="shared" si="8"/>
        <v>2.4</v>
      </c>
      <c r="AG7" s="13"/>
      <c r="AH7" s="14">
        <f t="shared" si="9"/>
        <v>12</v>
      </c>
      <c r="AI7" s="16">
        <f t="shared" si="10"/>
        <v>45.900000000000006</v>
      </c>
      <c r="AJ7" s="15">
        <f t="shared" si="11"/>
        <v>4</v>
      </c>
    </row>
    <row r="8" spans="1:36" x14ac:dyDescent="0.35">
      <c r="A8" s="9" t="s">
        <v>26</v>
      </c>
      <c r="B8" s="10" t="s">
        <v>27</v>
      </c>
      <c r="C8" s="10" t="s">
        <v>201</v>
      </c>
      <c r="D8" s="11">
        <v>2009</v>
      </c>
      <c r="E8" s="12">
        <v>6.5</v>
      </c>
      <c r="F8" s="21">
        <v>2.1</v>
      </c>
      <c r="G8" s="21">
        <v>1.8</v>
      </c>
      <c r="H8" s="13">
        <f t="shared" si="0"/>
        <v>1.9500000000000002</v>
      </c>
      <c r="I8" s="13"/>
      <c r="J8" s="13">
        <f t="shared" si="1"/>
        <v>14.55</v>
      </c>
      <c r="K8" s="12">
        <v>4.7</v>
      </c>
      <c r="L8" s="21">
        <v>0.8</v>
      </c>
      <c r="M8" s="21">
        <v>1.3</v>
      </c>
      <c r="N8" s="13">
        <f t="shared" si="2"/>
        <v>1.05</v>
      </c>
      <c r="O8" s="13"/>
      <c r="P8" s="13">
        <f t="shared" si="3"/>
        <v>13.649999999999999</v>
      </c>
      <c r="Q8" s="12">
        <v>3</v>
      </c>
      <c r="R8" s="21">
        <v>4.8</v>
      </c>
      <c r="S8" s="21">
        <v>4.7</v>
      </c>
      <c r="T8" s="13">
        <f t="shared" si="4"/>
        <v>4.75</v>
      </c>
      <c r="U8" s="13"/>
      <c r="V8" s="13">
        <f t="shared" si="5"/>
        <v>8.25</v>
      </c>
      <c r="W8" s="12">
        <v>3.3</v>
      </c>
      <c r="X8" s="21">
        <v>3.9</v>
      </c>
      <c r="Y8" s="21">
        <v>3.8</v>
      </c>
      <c r="Z8" s="13">
        <f t="shared" si="6"/>
        <v>3.8499999999999996</v>
      </c>
      <c r="AA8" s="13"/>
      <c r="AB8" s="13">
        <f t="shared" si="7"/>
        <v>9.4500000000000011</v>
      </c>
      <c r="AC8" s="12">
        <v>5.4</v>
      </c>
      <c r="AD8" s="21">
        <v>2.7</v>
      </c>
      <c r="AE8" s="21">
        <v>2.5</v>
      </c>
      <c r="AF8" s="13">
        <f t="shared" si="8"/>
        <v>2.6</v>
      </c>
      <c r="AG8" s="13"/>
      <c r="AH8" s="14">
        <f t="shared" si="9"/>
        <v>12.8</v>
      </c>
      <c r="AI8" s="16">
        <f t="shared" si="10"/>
        <v>44.600000000000009</v>
      </c>
      <c r="AJ8" s="15">
        <f t="shared" si="11"/>
        <v>5</v>
      </c>
    </row>
    <row r="9" spans="1:36" x14ac:dyDescent="0.35">
      <c r="A9" s="9" t="s">
        <v>26</v>
      </c>
      <c r="B9" s="10" t="s">
        <v>200</v>
      </c>
      <c r="C9" s="10" t="s">
        <v>145</v>
      </c>
      <c r="D9" s="11">
        <v>2009</v>
      </c>
      <c r="E9" s="12">
        <v>6.5</v>
      </c>
      <c r="F9" s="21">
        <v>1.3</v>
      </c>
      <c r="G9" s="21">
        <v>1.5</v>
      </c>
      <c r="H9" s="13">
        <f t="shared" si="0"/>
        <v>1.4</v>
      </c>
      <c r="I9" s="13"/>
      <c r="J9" s="13">
        <f t="shared" si="1"/>
        <v>15.1</v>
      </c>
      <c r="K9" s="12">
        <v>5.7</v>
      </c>
      <c r="L9" s="21">
        <v>1.4</v>
      </c>
      <c r="M9" s="21">
        <v>1.5</v>
      </c>
      <c r="N9" s="13">
        <f t="shared" si="2"/>
        <v>1.45</v>
      </c>
      <c r="O9" s="13"/>
      <c r="P9" s="13">
        <f t="shared" si="3"/>
        <v>14.25</v>
      </c>
      <c r="Q9" s="12">
        <v>4.0999999999999996</v>
      </c>
      <c r="R9" s="21">
        <v>3.9</v>
      </c>
      <c r="S9" s="21">
        <v>4</v>
      </c>
      <c r="T9" s="13">
        <f t="shared" si="4"/>
        <v>3.95</v>
      </c>
      <c r="U9" s="13"/>
      <c r="V9" s="13">
        <f t="shared" si="5"/>
        <v>10.149999999999999</v>
      </c>
      <c r="W9" s="12">
        <v>1.8</v>
      </c>
      <c r="X9" s="21">
        <v>5.2</v>
      </c>
      <c r="Y9" s="21">
        <v>4.7</v>
      </c>
      <c r="Z9" s="13">
        <f t="shared" si="6"/>
        <v>4.95</v>
      </c>
      <c r="AA9" s="13"/>
      <c r="AB9" s="13">
        <f t="shared" si="7"/>
        <v>6.8500000000000005</v>
      </c>
      <c r="AC9" s="12">
        <v>5.2</v>
      </c>
      <c r="AD9" s="21">
        <v>2.6</v>
      </c>
      <c r="AE9" s="21">
        <v>2.5</v>
      </c>
      <c r="AF9" s="13">
        <f t="shared" si="8"/>
        <v>2.5499999999999998</v>
      </c>
      <c r="AG9" s="13"/>
      <c r="AH9" s="14">
        <f t="shared" si="9"/>
        <v>12.649999999999999</v>
      </c>
      <c r="AI9" s="16">
        <f t="shared" si="10"/>
        <v>44.325000000000003</v>
      </c>
      <c r="AJ9" s="15">
        <f t="shared" si="11"/>
        <v>6</v>
      </c>
    </row>
    <row r="10" spans="1:36" x14ac:dyDescent="0.35">
      <c r="A10" s="9" t="s">
        <v>26</v>
      </c>
      <c r="B10" s="10" t="s">
        <v>27</v>
      </c>
      <c r="C10" s="10" t="s">
        <v>302</v>
      </c>
      <c r="D10" s="11">
        <v>2009</v>
      </c>
      <c r="E10" s="12">
        <v>6.5</v>
      </c>
      <c r="F10" s="21">
        <v>2.1</v>
      </c>
      <c r="G10" s="21">
        <v>1.8</v>
      </c>
      <c r="H10" s="13">
        <f t="shared" si="0"/>
        <v>1.9500000000000002</v>
      </c>
      <c r="I10" s="13"/>
      <c r="J10" s="13">
        <f t="shared" si="1"/>
        <v>14.55</v>
      </c>
      <c r="K10" s="12">
        <v>5.2</v>
      </c>
      <c r="L10" s="21">
        <v>1.4</v>
      </c>
      <c r="M10" s="21">
        <v>1.8</v>
      </c>
      <c r="N10" s="13">
        <f t="shared" si="2"/>
        <v>1.6</v>
      </c>
      <c r="O10" s="13"/>
      <c r="P10" s="13">
        <f t="shared" si="3"/>
        <v>13.6</v>
      </c>
      <c r="Q10" s="12">
        <v>2.9</v>
      </c>
      <c r="R10" s="21">
        <v>4.8</v>
      </c>
      <c r="S10" s="21">
        <v>4.2</v>
      </c>
      <c r="T10" s="13">
        <f t="shared" si="4"/>
        <v>4.5</v>
      </c>
      <c r="U10" s="13"/>
      <c r="V10" s="13">
        <f t="shared" si="5"/>
        <v>8.4</v>
      </c>
      <c r="W10" s="12">
        <v>3.8</v>
      </c>
      <c r="X10" s="21">
        <v>4.2</v>
      </c>
      <c r="Y10" s="21">
        <v>4.5</v>
      </c>
      <c r="Z10" s="13">
        <f t="shared" si="6"/>
        <v>4.3499999999999996</v>
      </c>
      <c r="AA10" s="13"/>
      <c r="AB10" s="13">
        <f t="shared" si="7"/>
        <v>9.4500000000000011</v>
      </c>
      <c r="AC10" s="12">
        <v>4.7</v>
      </c>
      <c r="AD10" s="21">
        <v>2.8</v>
      </c>
      <c r="AE10" s="21">
        <v>3</v>
      </c>
      <c r="AF10" s="13">
        <f t="shared" si="8"/>
        <v>2.9</v>
      </c>
      <c r="AG10" s="13"/>
      <c r="AH10" s="14">
        <f t="shared" si="9"/>
        <v>11.799999999999999</v>
      </c>
      <c r="AI10" s="16">
        <f t="shared" si="10"/>
        <v>43.725000000000001</v>
      </c>
      <c r="AJ10" s="15">
        <f t="shared" si="11"/>
        <v>7</v>
      </c>
    </row>
  </sheetData>
  <sheetProtection algorithmName="SHA-512" hashValue="DkGdROVPDTANS6HHo208pd4cttmCVCaLlaI9NDCLRuKPdrd/N7jBXdYJIpDNgex7MOy6cclSxKJmtgeYqfPUGA==" saltValue="pdhbU0W+ny2EJK4OVx7u7w==" spinCount="100000" sheet="1" objects="1" scenarios="1"/>
  <protectedRanges>
    <protectedRange sqref="A1" name="Überschrift"/>
  </protectedRanges>
  <sortState xmlns:xlrd2="http://schemas.microsoft.com/office/spreadsheetml/2017/richdata2" ref="A4:AJ10">
    <sortCondition ref="AJ4:AJ10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9022-FB08-4F97-9559-D82F54738852}">
  <sheetPr>
    <pageSetUpPr fitToPage="1"/>
  </sheetPr>
  <dimension ref="A1:AJ26"/>
  <sheetViews>
    <sheetView zoomScale="77" workbookViewId="0">
      <pane xSplit="4" ySplit="3" topLeftCell="Y4" activePane="bottomRight" state="frozen"/>
      <selection pane="topRight" activeCell="E1" sqref="E1"/>
      <selection pane="bottomLeft" activeCell="A4" sqref="A4"/>
      <selection pane="bottomRight" activeCell="AC19" sqref="AC19"/>
    </sheetView>
  </sheetViews>
  <sheetFormatPr baseColWidth="10" defaultRowHeight="14.5" x14ac:dyDescent="0.35"/>
  <cols>
    <col min="1" max="1" width="14.7265625" bestFit="1" customWidth="1"/>
    <col min="2" max="2" width="11.453125" bestFit="1" customWidth="1"/>
    <col min="3" max="3" width="20" bestFit="1" customWidth="1"/>
    <col min="4" max="4" width="5.26953125" bestFit="1" customWidth="1"/>
  </cols>
  <sheetData>
    <row r="1" spans="1:36" ht="15" thickBot="1" x14ac:dyDescent="0.4">
      <c r="A1" s="32" t="s">
        <v>245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40</v>
      </c>
      <c r="B4" s="5" t="s">
        <v>41</v>
      </c>
      <c r="C4" s="5" t="s">
        <v>42</v>
      </c>
      <c r="D4" s="6">
        <v>2017</v>
      </c>
      <c r="E4" s="7">
        <v>4</v>
      </c>
      <c r="F4" s="20">
        <v>1.8</v>
      </c>
      <c r="G4" s="20">
        <v>1.8</v>
      </c>
      <c r="H4" s="8">
        <f t="shared" ref="H4:H26" si="0">IF(F4,(F4+G4)/2,"")</f>
        <v>1.8</v>
      </c>
      <c r="I4" s="8"/>
      <c r="J4" s="8">
        <f t="shared" ref="J4:J26" si="1">IF(E4,E4+10-H4-I4,"")</f>
        <v>12.2</v>
      </c>
      <c r="K4" s="7">
        <v>3.7</v>
      </c>
      <c r="L4" s="20">
        <v>0.8</v>
      </c>
      <c r="M4" s="20">
        <v>0.9</v>
      </c>
      <c r="N4" s="8">
        <f t="shared" ref="N4:N26" si="2">IF(L4,(L4+M4)/2,"")</f>
        <v>0.85000000000000009</v>
      </c>
      <c r="O4" s="8"/>
      <c r="P4" s="8">
        <f t="shared" ref="P4:P26" si="3">IF(K4,K4+10-N4-O4,"")</f>
        <v>12.85</v>
      </c>
      <c r="Q4" s="7">
        <v>3</v>
      </c>
      <c r="R4" s="20">
        <v>1</v>
      </c>
      <c r="S4" s="20">
        <v>0.9</v>
      </c>
      <c r="T4" s="8">
        <f t="shared" ref="T4:T26" si="4">IF(R4,(R4+S4)/2,"")</f>
        <v>0.95</v>
      </c>
      <c r="U4" s="8"/>
      <c r="V4" s="8">
        <f t="shared" ref="V4:V26" si="5">IF(Q4,Q4+10-T4-U4,"")</f>
        <v>12.05</v>
      </c>
      <c r="W4" s="7">
        <v>3.6</v>
      </c>
      <c r="X4" s="20">
        <v>2.9</v>
      </c>
      <c r="Y4" s="20">
        <v>2.6</v>
      </c>
      <c r="Z4" s="8">
        <f t="shared" ref="Z4:Z26" si="6">IF(X4,(X4+Y4)/2,"")</f>
        <v>2.75</v>
      </c>
      <c r="AA4" s="8"/>
      <c r="AB4" s="8">
        <f t="shared" ref="AB4:AB26" si="7">IF(W4,W4+10-Z4-AA4,"")</f>
        <v>10.85</v>
      </c>
      <c r="AC4" s="7">
        <v>5.3</v>
      </c>
      <c r="AD4" s="20">
        <v>2.5</v>
      </c>
      <c r="AE4" s="20">
        <v>2.2000000000000002</v>
      </c>
      <c r="AF4" s="8">
        <f t="shared" ref="AF4:AF26" si="8">IF(AD4,(AD4+AE4)/2,"")</f>
        <v>2.35</v>
      </c>
      <c r="AG4" s="8"/>
      <c r="AH4" s="17">
        <f t="shared" ref="AH4:AH26" si="9">IF(AC4,AC4+10-AF4-AG4,"")</f>
        <v>12.950000000000001</v>
      </c>
      <c r="AI4" s="18">
        <f t="shared" ref="AI4:AI26" si="10">IFERROR((J4+P4)/2+V4+AB4+AH4,"")</f>
        <v>48.375</v>
      </c>
      <c r="AJ4" s="19">
        <f t="shared" ref="AJ4:AJ26" si="11">IFERROR(_xlfn.RANK.EQ(AI4,$AI$4:$AI$26),"")</f>
        <v>1</v>
      </c>
    </row>
    <row r="5" spans="1:36" x14ac:dyDescent="0.35">
      <c r="A5" s="9" t="s">
        <v>211</v>
      </c>
      <c r="B5" s="10" t="s">
        <v>16</v>
      </c>
      <c r="C5" s="10" t="s">
        <v>307</v>
      </c>
      <c r="D5" s="11">
        <v>2017</v>
      </c>
      <c r="E5" s="12">
        <v>4</v>
      </c>
      <c r="F5" s="21">
        <v>1</v>
      </c>
      <c r="G5" s="21">
        <v>1</v>
      </c>
      <c r="H5" s="13">
        <f t="shared" si="0"/>
        <v>1</v>
      </c>
      <c r="I5" s="13"/>
      <c r="J5" s="13">
        <f t="shared" si="1"/>
        <v>13</v>
      </c>
      <c r="K5" s="12">
        <v>3.7</v>
      </c>
      <c r="L5" s="21">
        <v>0.8</v>
      </c>
      <c r="M5" s="21">
        <v>0.9</v>
      </c>
      <c r="N5" s="13">
        <f t="shared" si="2"/>
        <v>0.85000000000000009</v>
      </c>
      <c r="O5" s="13"/>
      <c r="P5" s="13">
        <f t="shared" si="3"/>
        <v>12.85</v>
      </c>
      <c r="Q5" s="12">
        <v>3.2</v>
      </c>
      <c r="R5" s="21">
        <v>1.5</v>
      </c>
      <c r="S5" s="21">
        <v>1.8</v>
      </c>
      <c r="T5" s="13">
        <f t="shared" si="4"/>
        <v>1.65</v>
      </c>
      <c r="U5" s="13"/>
      <c r="V5" s="13">
        <f t="shared" si="5"/>
        <v>11.549999999999999</v>
      </c>
      <c r="W5" s="12">
        <v>3.8</v>
      </c>
      <c r="X5" s="21">
        <v>3.4</v>
      </c>
      <c r="Y5" s="21">
        <v>3.7</v>
      </c>
      <c r="Z5" s="13">
        <f t="shared" si="6"/>
        <v>3.55</v>
      </c>
      <c r="AA5" s="13"/>
      <c r="AB5" s="13">
        <f t="shared" si="7"/>
        <v>10.25</v>
      </c>
      <c r="AC5" s="12">
        <v>3.9</v>
      </c>
      <c r="AD5" s="21">
        <v>2.1</v>
      </c>
      <c r="AE5" s="21">
        <v>2</v>
      </c>
      <c r="AF5" s="13">
        <f t="shared" si="8"/>
        <v>2.0499999999999998</v>
      </c>
      <c r="AG5" s="13"/>
      <c r="AH5" s="14">
        <f t="shared" si="9"/>
        <v>11.850000000000001</v>
      </c>
      <c r="AI5" s="16">
        <f t="shared" si="10"/>
        <v>46.575000000000003</v>
      </c>
      <c r="AJ5" s="15">
        <f t="shared" si="11"/>
        <v>2</v>
      </c>
    </row>
    <row r="6" spans="1:36" x14ac:dyDescent="0.35">
      <c r="A6" s="9" t="s">
        <v>40</v>
      </c>
      <c r="B6" s="10" t="s">
        <v>321</v>
      </c>
      <c r="C6" s="10" t="s">
        <v>322</v>
      </c>
      <c r="D6" s="11">
        <v>2017</v>
      </c>
      <c r="E6" s="12">
        <v>4</v>
      </c>
      <c r="F6" s="21">
        <v>2.1</v>
      </c>
      <c r="G6" s="21">
        <v>2.1</v>
      </c>
      <c r="H6" s="13">
        <f t="shared" si="0"/>
        <v>2.1</v>
      </c>
      <c r="I6" s="13"/>
      <c r="J6" s="13">
        <f t="shared" si="1"/>
        <v>11.9</v>
      </c>
      <c r="K6" s="12">
        <v>3</v>
      </c>
      <c r="L6" s="21">
        <v>0.7</v>
      </c>
      <c r="M6" s="21">
        <v>0.9</v>
      </c>
      <c r="N6" s="13">
        <f t="shared" si="2"/>
        <v>0.8</v>
      </c>
      <c r="O6" s="13"/>
      <c r="P6" s="13">
        <f t="shared" si="3"/>
        <v>12.2</v>
      </c>
      <c r="Q6" s="12">
        <v>3.2</v>
      </c>
      <c r="R6" s="21">
        <v>1.2</v>
      </c>
      <c r="S6" s="21">
        <v>1.5</v>
      </c>
      <c r="T6" s="13">
        <f t="shared" si="4"/>
        <v>1.35</v>
      </c>
      <c r="U6" s="13"/>
      <c r="V6" s="13">
        <f t="shared" si="5"/>
        <v>11.85</v>
      </c>
      <c r="W6" s="12">
        <v>4.4000000000000004</v>
      </c>
      <c r="X6" s="21">
        <v>1.7</v>
      </c>
      <c r="Y6" s="21">
        <v>1.8</v>
      </c>
      <c r="Z6" s="13">
        <f t="shared" si="6"/>
        <v>1.75</v>
      </c>
      <c r="AA6" s="13"/>
      <c r="AB6" s="13">
        <f t="shared" si="7"/>
        <v>12.65</v>
      </c>
      <c r="AC6" s="12">
        <v>3.7</v>
      </c>
      <c r="AD6" s="21">
        <v>4.2</v>
      </c>
      <c r="AE6" s="21">
        <v>4</v>
      </c>
      <c r="AF6" s="13">
        <f t="shared" si="8"/>
        <v>4.0999999999999996</v>
      </c>
      <c r="AG6" s="13"/>
      <c r="AH6" s="14">
        <f t="shared" si="9"/>
        <v>9.6</v>
      </c>
      <c r="AI6" s="16">
        <f t="shared" si="10"/>
        <v>46.15</v>
      </c>
      <c r="AJ6" s="15">
        <f t="shared" si="11"/>
        <v>3</v>
      </c>
    </row>
    <row r="7" spans="1:36" x14ac:dyDescent="0.35">
      <c r="A7" s="9" t="s">
        <v>79</v>
      </c>
      <c r="B7" s="10" t="s">
        <v>309</v>
      </c>
      <c r="C7" s="10" t="s">
        <v>310</v>
      </c>
      <c r="D7" s="11">
        <v>2017</v>
      </c>
      <c r="E7" s="12">
        <v>4</v>
      </c>
      <c r="F7" s="21">
        <v>1.7</v>
      </c>
      <c r="G7" s="21">
        <v>1.8</v>
      </c>
      <c r="H7" s="13">
        <f t="shared" si="0"/>
        <v>1.75</v>
      </c>
      <c r="I7" s="13"/>
      <c r="J7" s="13">
        <f t="shared" si="1"/>
        <v>12.25</v>
      </c>
      <c r="K7" s="12">
        <v>3.7</v>
      </c>
      <c r="L7" s="21">
        <v>1.7</v>
      </c>
      <c r="M7" s="21">
        <v>1.5</v>
      </c>
      <c r="N7" s="13">
        <f t="shared" si="2"/>
        <v>1.6</v>
      </c>
      <c r="O7" s="13"/>
      <c r="P7" s="13">
        <f t="shared" si="3"/>
        <v>12.1</v>
      </c>
      <c r="Q7" s="12">
        <v>2.2999999999999998</v>
      </c>
      <c r="R7" s="21">
        <v>1.2</v>
      </c>
      <c r="S7" s="21">
        <v>1.5</v>
      </c>
      <c r="T7" s="13">
        <f t="shared" si="4"/>
        <v>1.35</v>
      </c>
      <c r="U7" s="13"/>
      <c r="V7" s="13">
        <f t="shared" si="5"/>
        <v>10.950000000000001</v>
      </c>
      <c r="W7" s="12">
        <v>4.5999999999999996</v>
      </c>
      <c r="X7" s="21">
        <v>3.5</v>
      </c>
      <c r="Y7" s="21">
        <v>3.5</v>
      </c>
      <c r="Z7" s="13">
        <f t="shared" si="6"/>
        <v>3.5</v>
      </c>
      <c r="AA7" s="13"/>
      <c r="AB7" s="13">
        <f t="shared" si="7"/>
        <v>11.1</v>
      </c>
      <c r="AC7" s="12">
        <v>3.9</v>
      </c>
      <c r="AD7" s="21">
        <v>2.4</v>
      </c>
      <c r="AE7" s="21">
        <v>2.1</v>
      </c>
      <c r="AF7" s="13">
        <f t="shared" si="8"/>
        <v>2.25</v>
      </c>
      <c r="AG7" s="13"/>
      <c r="AH7" s="14">
        <f t="shared" si="9"/>
        <v>11.65</v>
      </c>
      <c r="AI7" s="16">
        <f t="shared" si="10"/>
        <v>45.875</v>
      </c>
      <c r="AJ7" s="15">
        <f t="shared" si="11"/>
        <v>4</v>
      </c>
    </row>
    <row r="8" spans="1:36" x14ac:dyDescent="0.35">
      <c r="A8" s="9" t="s">
        <v>211</v>
      </c>
      <c r="B8" s="10" t="s">
        <v>222</v>
      </c>
      <c r="C8" s="10" t="s">
        <v>306</v>
      </c>
      <c r="D8" s="11">
        <v>2017</v>
      </c>
      <c r="E8" s="12">
        <v>4</v>
      </c>
      <c r="F8" s="21">
        <v>1.1000000000000001</v>
      </c>
      <c r="G8" s="21">
        <v>1</v>
      </c>
      <c r="H8" s="13">
        <f t="shared" si="0"/>
        <v>1.05</v>
      </c>
      <c r="I8" s="13"/>
      <c r="J8" s="13">
        <f t="shared" si="1"/>
        <v>12.95</v>
      </c>
      <c r="K8" s="12">
        <v>3</v>
      </c>
      <c r="L8" s="21">
        <v>0.8</v>
      </c>
      <c r="M8" s="21">
        <v>0.9</v>
      </c>
      <c r="N8" s="13">
        <f t="shared" si="2"/>
        <v>0.85000000000000009</v>
      </c>
      <c r="O8" s="13"/>
      <c r="P8" s="13">
        <f t="shared" si="3"/>
        <v>12.15</v>
      </c>
      <c r="Q8" s="12">
        <v>1.9</v>
      </c>
      <c r="R8" s="21">
        <v>1.5</v>
      </c>
      <c r="S8" s="21">
        <v>1.6</v>
      </c>
      <c r="T8" s="13">
        <f t="shared" si="4"/>
        <v>1.55</v>
      </c>
      <c r="U8" s="13"/>
      <c r="V8" s="13">
        <f t="shared" si="5"/>
        <v>10.35</v>
      </c>
      <c r="W8" s="12">
        <v>2.6</v>
      </c>
      <c r="X8" s="21">
        <v>2.2000000000000002</v>
      </c>
      <c r="Y8" s="21">
        <v>2.6</v>
      </c>
      <c r="Z8" s="13">
        <f t="shared" si="6"/>
        <v>2.4000000000000004</v>
      </c>
      <c r="AA8" s="13"/>
      <c r="AB8" s="13">
        <f t="shared" si="7"/>
        <v>10.199999999999999</v>
      </c>
      <c r="AC8" s="12">
        <v>4</v>
      </c>
      <c r="AD8" s="21">
        <v>1.4</v>
      </c>
      <c r="AE8" s="21">
        <v>1.1000000000000001</v>
      </c>
      <c r="AF8" s="13">
        <f t="shared" si="8"/>
        <v>1.25</v>
      </c>
      <c r="AG8" s="13"/>
      <c r="AH8" s="14">
        <f t="shared" si="9"/>
        <v>12.75</v>
      </c>
      <c r="AI8" s="16">
        <f t="shared" si="10"/>
        <v>45.849999999999994</v>
      </c>
      <c r="AJ8" s="15">
        <f t="shared" si="11"/>
        <v>5</v>
      </c>
    </row>
    <row r="9" spans="1:36" x14ac:dyDescent="0.35">
      <c r="A9" s="9" t="s">
        <v>51</v>
      </c>
      <c r="B9" s="10" t="s">
        <v>57</v>
      </c>
      <c r="C9" s="10" t="s">
        <v>340</v>
      </c>
      <c r="D9" s="11">
        <v>2017</v>
      </c>
      <c r="E9" s="12">
        <v>4</v>
      </c>
      <c r="F9" s="21">
        <v>2.6</v>
      </c>
      <c r="G9" s="21">
        <v>2.5</v>
      </c>
      <c r="H9" s="13">
        <f t="shared" si="0"/>
        <v>2.5499999999999998</v>
      </c>
      <c r="I9" s="13"/>
      <c r="J9" s="13">
        <f t="shared" si="1"/>
        <v>11.45</v>
      </c>
      <c r="K9" s="12">
        <v>3</v>
      </c>
      <c r="L9" s="21">
        <v>0.7</v>
      </c>
      <c r="M9" s="21">
        <v>0.8</v>
      </c>
      <c r="N9" s="13">
        <f t="shared" si="2"/>
        <v>0.75</v>
      </c>
      <c r="O9" s="13"/>
      <c r="P9" s="13">
        <f t="shared" si="3"/>
        <v>12.25</v>
      </c>
      <c r="Q9" s="12">
        <v>1.8</v>
      </c>
      <c r="R9" s="21">
        <v>0.9</v>
      </c>
      <c r="S9" s="21">
        <v>0.7</v>
      </c>
      <c r="T9" s="13">
        <f t="shared" si="4"/>
        <v>0.8</v>
      </c>
      <c r="U9" s="13"/>
      <c r="V9" s="13">
        <f t="shared" si="5"/>
        <v>11</v>
      </c>
      <c r="W9" s="12">
        <v>3.8</v>
      </c>
      <c r="X9" s="21">
        <v>1.6</v>
      </c>
      <c r="Y9" s="21">
        <v>1.6</v>
      </c>
      <c r="Z9" s="13">
        <f t="shared" si="6"/>
        <v>1.6</v>
      </c>
      <c r="AA9" s="13"/>
      <c r="AB9" s="13">
        <f t="shared" si="7"/>
        <v>12.200000000000001</v>
      </c>
      <c r="AC9" s="12">
        <v>2.6</v>
      </c>
      <c r="AD9" s="21">
        <v>1.8</v>
      </c>
      <c r="AE9" s="21">
        <v>1.9</v>
      </c>
      <c r="AF9" s="13">
        <f t="shared" si="8"/>
        <v>1.85</v>
      </c>
      <c r="AG9" s="13"/>
      <c r="AH9" s="14">
        <f t="shared" si="9"/>
        <v>10.75</v>
      </c>
      <c r="AI9" s="16">
        <f t="shared" si="10"/>
        <v>45.800000000000004</v>
      </c>
      <c r="AJ9" s="15">
        <f t="shared" si="11"/>
        <v>6</v>
      </c>
    </row>
    <row r="10" spans="1:36" x14ac:dyDescent="0.35">
      <c r="A10" s="9" t="s">
        <v>232</v>
      </c>
      <c r="B10" s="10" t="s">
        <v>331</v>
      </c>
      <c r="C10" s="10" t="s">
        <v>332</v>
      </c>
      <c r="D10" s="11">
        <v>2017</v>
      </c>
      <c r="E10" s="12">
        <v>4</v>
      </c>
      <c r="F10" s="21">
        <v>1.4</v>
      </c>
      <c r="G10" s="21">
        <v>1.6</v>
      </c>
      <c r="H10" s="13">
        <f t="shared" si="0"/>
        <v>1.5</v>
      </c>
      <c r="I10" s="13"/>
      <c r="J10" s="13">
        <f t="shared" si="1"/>
        <v>12.5</v>
      </c>
      <c r="K10" s="12">
        <v>3</v>
      </c>
      <c r="L10" s="21">
        <v>0.5</v>
      </c>
      <c r="M10" s="21">
        <v>0.6</v>
      </c>
      <c r="N10" s="13">
        <f t="shared" si="2"/>
        <v>0.55000000000000004</v>
      </c>
      <c r="O10" s="13"/>
      <c r="P10" s="13">
        <f t="shared" si="3"/>
        <v>12.45</v>
      </c>
      <c r="Q10" s="12">
        <v>2.6</v>
      </c>
      <c r="R10" s="21">
        <v>2.8</v>
      </c>
      <c r="S10" s="21">
        <v>2.2999999999999998</v>
      </c>
      <c r="T10" s="13">
        <f t="shared" si="4"/>
        <v>2.5499999999999998</v>
      </c>
      <c r="U10" s="13"/>
      <c r="V10" s="13">
        <f t="shared" si="5"/>
        <v>10.050000000000001</v>
      </c>
      <c r="W10" s="12">
        <v>3.4</v>
      </c>
      <c r="X10" s="21">
        <v>2.7</v>
      </c>
      <c r="Y10" s="21">
        <v>2.7</v>
      </c>
      <c r="Z10" s="13">
        <f t="shared" si="6"/>
        <v>2.7</v>
      </c>
      <c r="AA10" s="13"/>
      <c r="AB10" s="13">
        <f t="shared" si="7"/>
        <v>10.7</v>
      </c>
      <c r="AC10" s="12">
        <v>3.4</v>
      </c>
      <c r="AD10" s="21">
        <v>2.1</v>
      </c>
      <c r="AE10" s="21">
        <v>1.7</v>
      </c>
      <c r="AF10" s="13">
        <f t="shared" si="8"/>
        <v>1.9</v>
      </c>
      <c r="AG10" s="13"/>
      <c r="AH10" s="14">
        <f t="shared" si="9"/>
        <v>11.5</v>
      </c>
      <c r="AI10" s="16">
        <f t="shared" si="10"/>
        <v>44.724999999999994</v>
      </c>
      <c r="AJ10" s="15">
        <f t="shared" si="11"/>
        <v>7</v>
      </c>
    </row>
    <row r="11" spans="1:36" x14ac:dyDescent="0.35">
      <c r="A11" s="9" t="s">
        <v>429</v>
      </c>
      <c r="B11" s="10" t="s">
        <v>22</v>
      </c>
      <c r="C11" s="10" t="s">
        <v>325</v>
      </c>
      <c r="D11" s="11">
        <v>2017</v>
      </c>
      <c r="E11" s="12">
        <v>4</v>
      </c>
      <c r="F11" s="21">
        <v>1.8</v>
      </c>
      <c r="G11" s="21">
        <v>2.1</v>
      </c>
      <c r="H11" s="13">
        <f t="shared" si="0"/>
        <v>1.9500000000000002</v>
      </c>
      <c r="I11" s="13"/>
      <c r="J11" s="13">
        <f t="shared" si="1"/>
        <v>12.05</v>
      </c>
      <c r="K11" s="12">
        <v>3</v>
      </c>
      <c r="L11" s="21">
        <v>0.7</v>
      </c>
      <c r="M11" s="21">
        <v>0.9</v>
      </c>
      <c r="N11" s="13">
        <f t="shared" si="2"/>
        <v>0.8</v>
      </c>
      <c r="O11" s="13"/>
      <c r="P11" s="13">
        <f t="shared" si="3"/>
        <v>12.2</v>
      </c>
      <c r="Q11" s="12">
        <v>3</v>
      </c>
      <c r="R11" s="21">
        <v>2.2000000000000002</v>
      </c>
      <c r="S11" s="21">
        <v>2.7</v>
      </c>
      <c r="T11" s="13">
        <f t="shared" si="4"/>
        <v>2.4500000000000002</v>
      </c>
      <c r="U11" s="13"/>
      <c r="V11" s="13">
        <f t="shared" si="5"/>
        <v>10.55</v>
      </c>
      <c r="W11" s="12">
        <v>3.4</v>
      </c>
      <c r="X11" s="21">
        <v>2.8</v>
      </c>
      <c r="Y11" s="21">
        <v>3.1</v>
      </c>
      <c r="Z11" s="13">
        <f t="shared" si="6"/>
        <v>2.95</v>
      </c>
      <c r="AA11" s="13"/>
      <c r="AB11" s="13">
        <f t="shared" si="7"/>
        <v>10.45</v>
      </c>
      <c r="AC11" s="12">
        <v>3.6</v>
      </c>
      <c r="AD11" s="21">
        <v>2.5</v>
      </c>
      <c r="AE11" s="21">
        <v>2</v>
      </c>
      <c r="AF11" s="13">
        <f t="shared" si="8"/>
        <v>2.25</v>
      </c>
      <c r="AG11" s="13"/>
      <c r="AH11" s="14">
        <f t="shared" si="9"/>
        <v>11.35</v>
      </c>
      <c r="AI11" s="16">
        <f t="shared" si="10"/>
        <v>44.475000000000001</v>
      </c>
      <c r="AJ11" s="15">
        <f t="shared" si="11"/>
        <v>8</v>
      </c>
    </row>
    <row r="12" spans="1:36" x14ac:dyDescent="0.35">
      <c r="A12" s="9" t="s">
        <v>429</v>
      </c>
      <c r="B12" s="10" t="s">
        <v>326</v>
      </c>
      <c r="C12" s="10" t="s">
        <v>327</v>
      </c>
      <c r="D12" s="11">
        <v>2017</v>
      </c>
      <c r="E12" s="12">
        <v>4</v>
      </c>
      <c r="F12" s="21">
        <v>1.1000000000000001</v>
      </c>
      <c r="G12" s="21">
        <v>1</v>
      </c>
      <c r="H12" s="13">
        <f t="shared" si="0"/>
        <v>1.05</v>
      </c>
      <c r="I12" s="13"/>
      <c r="J12" s="13">
        <f t="shared" si="1"/>
        <v>12.95</v>
      </c>
      <c r="K12" s="12">
        <v>3</v>
      </c>
      <c r="L12" s="21">
        <v>0.6</v>
      </c>
      <c r="M12" s="21">
        <v>0.6</v>
      </c>
      <c r="N12" s="13">
        <f t="shared" si="2"/>
        <v>0.6</v>
      </c>
      <c r="O12" s="13"/>
      <c r="P12" s="13">
        <f t="shared" si="3"/>
        <v>12.4</v>
      </c>
      <c r="Q12" s="12">
        <v>1.7</v>
      </c>
      <c r="R12" s="21">
        <v>0.9</v>
      </c>
      <c r="S12" s="21">
        <v>0.9</v>
      </c>
      <c r="T12" s="13">
        <f t="shared" si="4"/>
        <v>0.9</v>
      </c>
      <c r="U12" s="13"/>
      <c r="V12" s="13">
        <f t="shared" si="5"/>
        <v>10.799999999999999</v>
      </c>
      <c r="W12" s="12">
        <v>2.8</v>
      </c>
      <c r="X12" s="21">
        <v>2.8</v>
      </c>
      <c r="Y12" s="21">
        <v>3</v>
      </c>
      <c r="Z12" s="13">
        <f t="shared" si="6"/>
        <v>2.9</v>
      </c>
      <c r="AA12" s="13"/>
      <c r="AB12" s="13">
        <f t="shared" si="7"/>
        <v>9.9</v>
      </c>
      <c r="AC12" s="12">
        <v>3.3</v>
      </c>
      <c r="AD12" s="21">
        <v>2.4</v>
      </c>
      <c r="AE12" s="21">
        <v>2</v>
      </c>
      <c r="AF12" s="13">
        <f t="shared" si="8"/>
        <v>2.2000000000000002</v>
      </c>
      <c r="AG12" s="13"/>
      <c r="AH12" s="14">
        <f t="shared" si="9"/>
        <v>11.100000000000001</v>
      </c>
      <c r="AI12" s="16">
        <f t="shared" si="10"/>
        <v>44.475000000000001</v>
      </c>
      <c r="AJ12" s="15">
        <f t="shared" si="11"/>
        <v>8</v>
      </c>
    </row>
    <row r="13" spans="1:36" x14ac:dyDescent="0.35">
      <c r="A13" s="9" t="s">
        <v>52</v>
      </c>
      <c r="B13" s="10" t="s">
        <v>139</v>
      </c>
      <c r="C13" s="10" t="s">
        <v>328</v>
      </c>
      <c r="D13" s="11">
        <v>2017</v>
      </c>
      <c r="E13" s="12">
        <v>4</v>
      </c>
      <c r="F13" s="21">
        <v>1.6</v>
      </c>
      <c r="G13" s="21">
        <v>1.4</v>
      </c>
      <c r="H13" s="13">
        <f t="shared" si="0"/>
        <v>1.5</v>
      </c>
      <c r="I13" s="13"/>
      <c r="J13" s="13">
        <f t="shared" si="1"/>
        <v>12.5</v>
      </c>
      <c r="K13" s="12">
        <v>3</v>
      </c>
      <c r="L13" s="21">
        <v>1</v>
      </c>
      <c r="M13" s="21">
        <v>0.7</v>
      </c>
      <c r="N13" s="13">
        <f t="shared" si="2"/>
        <v>0.85</v>
      </c>
      <c r="O13" s="13"/>
      <c r="P13" s="13">
        <f t="shared" si="3"/>
        <v>12.15</v>
      </c>
      <c r="Q13" s="12">
        <v>2.2000000000000002</v>
      </c>
      <c r="R13" s="21">
        <v>1.7</v>
      </c>
      <c r="S13" s="21">
        <v>1.7</v>
      </c>
      <c r="T13" s="13">
        <f t="shared" si="4"/>
        <v>1.7</v>
      </c>
      <c r="U13" s="13"/>
      <c r="V13" s="13">
        <f t="shared" si="5"/>
        <v>10.5</v>
      </c>
      <c r="W13" s="12">
        <v>3.8</v>
      </c>
      <c r="X13" s="21">
        <v>3.3</v>
      </c>
      <c r="Y13" s="21">
        <v>3.7</v>
      </c>
      <c r="Z13" s="13">
        <f t="shared" si="6"/>
        <v>3.5</v>
      </c>
      <c r="AA13" s="13"/>
      <c r="AB13" s="13">
        <f t="shared" si="7"/>
        <v>10.3</v>
      </c>
      <c r="AC13" s="12">
        <v>3.1</v>
      </c>
      <c r="AD13" s="21">
        <v>2</v>
      </c>
      <c r="AE13" s="21">
        <v>1.9</v>
      </c>
      <c r="AF13" s="13">
        <f t="shared" si="8"/>
        <v>1.95</v>
      </c>
      <c r="AG13" s="13"/>
      <c r="AH13" s="14">
        <f t="shared" si="9"/>
        <v>11.15</v>
      </c>
      <c r="AI13" s="16">
        <f t="shared" si="10"/>
        <v>44.274999999999999</v>
      </c>
      <c r="AJ13" s="15">
        <f t="shared" si="11"/>
        <v>10</v>
      </c>
    </row>
    <row r="14" spans="1:36" x14ac:dyDescent="0.35">
      <c r="A14" s="9" t="s">
        <v>211</v>
      </c>
      <c r="B14" s="10" t="s">
        <v>163</v>
      </c>
      <c r="C14" s="10" t="s">
        <v>308</v>
      </c>
      <c r="D14" s="11">
        <v>2017</v>
      </c>
      <c r="E14" s="12">
        <v>4</v>
      </c>
      <c r="F14" s="21">
        <v>1.2</v>
      </c>
      <c r="G14" s="21">
        <v>1.2</v>
      </c>
      <c r="H14" s="13">
        <f t="shared" si="0"/>
        <v>1.2</v>
      </c>
      <c r="I14" s="13"/>
      <c r="J14" s="13">
        <f t="shared" si="1"/>
        <v>12.8</v>
      </c>
      <c r="K14" s="12">
        <v>3</v>
      </c>
      <c r="L14" s="21">
        <v>0.6</v>
      </c>
      <c r="M14" s="21">
        <v>0.7</v>
      </c>
      <c r="N14" s="13">
        <f t="shared" si="2"/>
        <v>0.64999999999999991</v>
      </c>
      <c r="O14" s="13"/>
      <c r="P14" s="13">
        <f t="shared" si="3"/>
        <v>12.35</v>
      </c>
      <c r="Q14" s="12">
        <v>1.9</v>
      </c>
      <c r="R14" s="21">
        <v>2.4</v>
      </c>
      <c r="S14" s="21">
        <v>1.9</v>
      </c>
      <c r="T14" s="13">
        <f t="shared" si="4"/>
        <v>2.15</v>
      </c>
      <c r="U14" s="13"/>
      <c r="V14" s="13">
        <f t="shared" si="5"/>
        <v>9.75</v>
      </c>
      <c r="W14" s="12">
        <v>3.6</v>
      </c>
      <c r="X14" s="21">
        <v>3.1</v>
      </c>
      <c r="Y14" s="21">
        <v>2.8</v>
      </c>
      <c r="Z14" s="13">
        <f t="shared" si="6"/>
        <v>2.95</v>
      </c>
      <c r="AA14" s="13"/>
      <c r="AB14" s="13">
        <f t="shared" si="7"/>
        <v>10.649999999999999</v>
      </c>
      <c r="AC14" s="12">
        <v>3.8</v>
      </c>
      <c r="AD14" s="21">
        <v>2.7</v>
      </c>
      <c r="AE14" s="21">
        <v>2.5</v>
      </c>
      <c r="AF14" s="13">
        <f t="shared" si="8"/>
        <v>2.6</v>
      </c>
      <c r="AG14" s="13"/>
      <c r="AH14" s="14">
        <f t="shared" si="9"/>
        <v>11.200000000000001</v>
      </c>
      <c r="AI14" s="16">
        <f t="shared" si="10"/>
        <v>44.174999999999997</v>
      </c>
      <c r="AJ14" s="15">
        <f t="shared" si="11"/>
        <v>11</v>
      </c>
    </row>
    <row r="15" spans="1:36" x14ac:dyDescent="0.35">
      <c r="A15" s="9" t="s">
        <v>429</v>
      </c>
      <c r="B15" s="10" t="s">
        <v>323</v>
      </c>
      <c r="C15" s="10" t="s">
        <v>324</v>
      </c>
      <c r="D15" s="11">
        <v>2017</v>
      </c>
      <c r="E15" s="12">
        <v>4.5</v>
      </c>
      <c r="F15" s="21">
        <v>2</v>
      </c>
      <c r="G15" s="21">
        <v>1.9</v>
      </c>
      <c r="H15" s="13">
        <f t="shared" si="0"/>
        <v>1.95</v>
      </c>
      <c r="I15" s="13"/>
      <c r="J15" s="13">
        <f t="shared" si="1"/>
        <v>12.55</v>
      </c>
      <c r="K15" s="12">
        <v>3</v>
      </c>
      <c r="L15" s="21">
        <v>0.7</v>
      </c>
      <c r="M15" s="21">
        <v>0.7</v>
      </c>
      <c r="N15" s="13">
        <f t="shared" si="2"/>
        <v>0.7</v>
      </c>
      <c r="O15" s="13"/>
      <c r="P15" s="13">
        <f t="shared" si="3"/>
        <v>12.3</v>
      </c>
      <c r="Q15" s="12">
        <v>2.9</v>
      </c>
      <c r="R15" s="21">
        <v>2.7</v>
      </c>
      <c r="S15" s="21">
        <v>2.2000000000000002</v>
      </c>
      <c r="T15" s="13">
        <f t="shared" si="4"/>
        <v>2.4500000000000002</v>
      </c>
      <c r="U15" s="13"/>
      <c r="V15" s="13">
        <f t="shared" si="5"/>
        <v>10.45</v>
      </c>
      <c r="W15" s="12">
        <v>2.7</v>
      </c>
      <c r="X15" s="21">
        <v>3.1</v>
      </c>
      <c r="Y15" s="21">
        <v>3.1</v>
      </c>
      <c r="Z15" s="13">
        <f t="shared" si="6"/>
        <v>3.1</v>
      </c>
      <c r="AA15" s="13"/>
      <c r="AB15" s="13">
        <f t="shared" si="7"/>
        <v>9.6</v>
      </c>
      <c r="AC15" s="12">
        <v>3.6</v>
      </c>
      <c r="AD15" s="21">
        <v>2</v>
      </c>
      <c r="AE15" s="21">
        <v>2.4</v>
      </c>
      <c r="AF15" s="13">
        <f t="shared" si="8"/>
        <v>2.2000000000000002</v>
      </c>
      <c r="AG15" s="13"/>
      <c r="AH15" s="14">
        <f t="shared" si="9"/>
        <v>11.399999999999999</v>
      </c>
      <c r="AI15" s="16">
        <f t="shared" si="10"/>
        <v>43.875</v>
      </c>
      <c r="AJ15" s="15">
        <f t="shared" si="11"/>
        <v>12</v>
      </c>
    </row>
    <row r="16" spans="1:36" x14ac:dyDescent="0.35">
      <c r="A16" s="9" t="s">
        <v>232</v>
      </c>
      <c r="B16" s="10" t="s">
        <v>16</v>
      </c>
      <c r="C16" s="10" t="s">
        <v>335</v>
      </c>
      <c r="D16" s="11">
        <v>2017</v>
      </c>
      <c r="E16" s="12">
        <v>4</v>
      </c>
      <c r="F16" s="21">
        <v>1.5</v>
      </c>
      <c r="G16" s="21">
        <v>1.4</v>
      </c>
      <c r="H16" s="13">
        <f t="shared" si="0"/>
        <v>1.45</v>
      </c>
      <c r="I16" s="13"/>
      <c r="J16" s="13">
        <f t="shared" si="1"/>
        <v>12.55</v>
      </c>
      <c r="K16" s="12">
        <v>3</v>
      </c>
      <c r="L16" s="21">
        <v>0.8</v>
      </c>
      <c r="M16" s="21">
        <v>0.7</v>
      </c>
      <c r="N16" s="13">
        <f t="shared" si="2"/>
        <v>0.75</v>
      </c>
      <c r="O16" s="13"/>
      <c r="P16" s="13">
        <f t="shared" si="3"/>
        <v>12.25</v>
      </c>
      <c r="Q16" s="12">
        <v>3.2</v>
      </c>
      <c r="R16" s="21">
        <v>1.5</v>
      </c>
      <c r="S16" s="21">
        <v>1.5</v>
      </c>
      <c r="T16" s="13">
        <f t="shared" si="4"/>
        <v>1.5</v>
      </c>
      <c r="U16" s="13"/>
      <c r="V16" s="13">
        <f t="shared" si="5"/>
        <v>11.7</v>
      </c>
      <c r="W16" s="12">
        <v>2.4</v>
      </c>
      <c r="X16" s="21">
        <v>2.7</v>
      </c>
      <c r="Y16" s="21">
        <v>2.2000000000000002</v>
      </c>
      <c r="Z16" s="13">
        <f t="shared" si="6"/>
        <v>2.4500000000000002</v>
      </c>
      <c r="AA16" s="13"/>
      <c r="AB16" s="13">
        <f t="shared" si="7"/>
        <v>9.9499999999999993</v>
      </c>
      <c r="AC16" s="12">
        <v>3.1</v>
      </c>
      <c r="AD16" s="21">
        <v>3.6</v>
      </c>
      <c r="AE16" s="21">
        <v>3.3</v>
      </c>
      <c r="AF16" s="13">
        <f t="shared" si="8"/>
        <v>3.45</v>
      </c>
      <c r="AG16" s="13"/>
      <c r="AH16" s="14">
        <f t="shared" si="9"/>
        <v>9.6499999999999986</v>
      </c>
      <c r="AI16" s="16">
        <f t="shared" si="10"/>
        <v>43.699999999999996</v>
      </c>
      <c r="AJ16" s="15">
        <f t="shared" si="11"/>
        <v>13</v>
      </c>
    </row>
    <row r="17" spans="1:36" x14ac:dyDescent="0.35">
      <c r="A17" s="9" t="s">
        <v>232</v>
      </c>
      <c r="B17" s="10" t="s">
        <v>336</v>
      </c>
      <c r="C17" s="10" t="s">
        <v>337</v>
      </c>
      <c r="D17" s="11">
        <v>2017</v>
      </c>
      <c r="E17" s="12">
        <v>4</v>
      </c>
      <c r="F17" s="21">
        <v>1.4</v>
      </c>
      <c r="G17" s="21">
        <v>1.2</v>
      </c>
      <c r="H17" s="13">
        <f t="shared" si="0"/>
        <v>1.2999999999999998</v>
      </c>
      <c r="I17" s="13"/>
      <c r="J17" s="13">
        <f t="shared" si="1"/>
        <v>12.7</v>
      </c>
      <c r="K17" s="12">
        <v>3</v>
      </c>
      <c r="L17" s="21">
        <v>1.1000000000000001</v>
      </c>
      <c r="M17" s="21">
        <v>1.1000000000000001</v>
      </c>
      <c r="N17" s="13">
        <f t="shared" si="2"/>
        <v>1.1000000000000001</v>
      </c>
      <c r="O17" s="13"/>
      <c r="P17" s="13">
        <f t="shared" si="3"/>
        <v>11.9</v>
      </c>
      <c r="Q17" s="12">
        <v>2.6</v>
      </c>
      <c r="R17" s="21">
        <v>2.4</v>
      </c>
      <c r="S17" s="21">
        <v>2.8</v>
      </c>
      <c r="T17" s="13">
        <f t="shared" si="4"/>
        <v>2.5999999999999996</v>
      </c>
      <c r="U17" s="13"/>
      <c r="V17" s="13">
        <f t="shared" si="5"/>
        <v>10</v>
      </c>
      <c r="W17" s="12">
        <v>3.1</v>
      </c>
      <c r="X17" s="21">
        <v>3</v>
      </c>
      <c r="Y17" s="21">
        <v>2.5</v>
      </c>
      <c r="Z17" s="13">
        <f t="shared" si="6"/>
        <v>2.75</v>
      </c>
      <c r="AA17" s="13"/>
      <c r="AB17" s="13">
        <f t="shared" si="7"/>
        <v>10.35</v>
      </c>
      <c r="AC17" s="12">
        <v>3.1</v>
      </c>
      <c r="AD17" s="21">
        <v>2.5</v>
      </c>
      <c r="AE17" s="21">
        <v>2.1</v>
      </c>
      <c r="AF17" s="13">
        <f t="shared" si="8"/>
        <v>2.2999999999999998</v>
      </c>
      <c r="AG17" s="13"/>
      <c r="AH17" s="14">
        <f t="shared" si="9"/>
        <v>10.8</v>
      </c>
      <c r="AI17" s="16">
        <f t="shared" si="10"/>
        <v>43.45</v>
      </c>
      <c r="AJ17" s="15">
        <f t="shared" si="11"/>
        <v>14</v>
      </c>
    </row>
    <row r="18" spans="1:36" x14ac:dyDescent="0.35">
      <c r="A18" s="9" t="s">
        <v>211</v>
      </c>
      <c r="B18" s="10" t="s">
        <v>304</v>
      </c>
      <c r="C18" s="10" t="s">
        <v>305</v>
      </c>
      <c r="D18" s="11">
        <v>2017</v>
      </c>
      <c r="E18" s="12">
        <v>4</v>
      </c>
      <c r="F18" s="21">
        <v>0.8</v>
      </c>
      <c r="G18" s="21">
        <v>0.9</v>
      </c>
      <c r="H18" s="13">
        <f t="shared" si="0"/>
        <v>0.85000000000000009</v>
      </c>
      <c r="I18" s="13"/>
      <c r="J18" s="13">
        <f t="shared" si="1"/>
        <v>13.15</v>
      </c>
      <c r="K18" s="12">
        <v>3</v>
      </c>
      <c r="L18" s="21">
        <v>0.4</v>
      </c>
      <c r="M18" s="21">
        <v>0.4</v>
      </c>
      <c r="N18" s="13">
        <f t="shared" si="2"/>
        <v>0.4</v>
      </c>
      <c r="O18" s="13"/>
      <c r="P18" s="13">
        <f t="shared" si="3"/>
        <v>12.6</v>
      </c>
      <c r="Q18" s="12">
        <v>2.4</v>
      </c>
      <c r="R18" s="21">
        <v>2</v>
      </c>
      <c r="S18" s="21">
        <v>1.8</v>
      </c>
      <c r="T18" s="13">
        <f t="shared" si="4"/>
        <v>1.9</v>
      </c>
      <c r="U18" s="13"/>
      <c r="V18" s="13">
        <f t="shared" si="5"/>
        <v>10.5</v>
      </c>
      <c r="W18" s="12">
        <v>2.1</v>
      </c>
      <c r="X18" s="21">
        <v>2.6</v>
      </c>
      <c r="Y18" s="21">
        <v>2.6</v>
      </c>
      <c r="Z18" s="13">
        <f t="shared" si="6"/>
        <v>2.6</v>
      </c>
      <c r="AA18" s="13"/>
      <c r="AB18" s="13">
        <f t="shared" si="7"/>
        <v>9.5</v>
      </c>
      <c r="AC18" s="12">
        <v>2.9</v>
      </c>
      <c r="AD18" s="21">
        <v>2.7</v>
      </c>
      <c r="AE18" s="21">
        <v>2.2999999999999998</v>
      </c>
      <c r="AF18" s="13">
        <f t="shared" si="8"/>
        <v>2.5</v>
      </c>
      <c r="AG18" s="13"/>
      <c r="AH18" s="14">
        <f t="shared" si="9"/>
        <v>10.4</v>
      </c>
      <c r="AI18" s="16">
        <f t="shared" si="10"/>
        <v>43.274999999999999</v>
      </c>
      <c r="AJ18" s="15">
        <f t="shared" si="11"/>
        <v>15</v>
      </c>
    </row>
    <row r="19" spans="1:36" x14ac:dyDescent="0.35">
      <c r="A19" s="9" t="s">
        <v>232</v>
      </c>
      <c r="B19" s="10" t="s">
        <v>338</v>
      </c>
      <c r="C19" s="10" t="s">
        <v>339</v>
      </c>
      <c r="D19" s="11">
        <v>2017</v>
      </c>
      <c r="E19" s="12">
        <v>4.5</v>
      </c>
      <c r="F19" s="21">
        <v>2.8</v>
      </c>
      <c r="G19" s="21">
        <v>2.2000000000000002</v>
      </c>
      <c r="H19" s="13">
        <f t="shared" si="0"/>
        <v>2.5</v>
      </c>
      <c r="I19" s="13"/>
      <c r="J19" s="13">
        <f t="shared" si="1"/>
        <v>12</v>
      </c>
      <c r="K19" s="12">
        <v>3</v>
      </c>
      <c r="L19" s="21">
        <v>0.5</v>
      </c>
      <c r="M19" s="21">
        <v>0.8</v>
      </c>
      <c r="N19" s="13">
        <f t="shared" si="2"/>
        <v>0.65</v>
      </c>
      <c r="O19" s="13"/>
      <c r="P19" s="13">
        <f t="shared" si="3"/>
        <v>12.35</v>
      </c>
      <c r="Q19" s="12">
        <v>3</v>
      </c>
      <c r="R19" s="21">
        <v>2.4</v>
      </c>
      <c r="S19" s="21">
        <v>2.5</v>
      </c>
      <c r="T19" s="13">
        <f t="shared" si="4"/>
        <v>2.4500000000000002</v>
      </c>
      <c r="U19" s="13"/>
      <c r="V19" s="13">
        <f t="shared" si="5"/>
        <v>10.55</v>
      </c>
      <c r="W19" s="12">
        <v>3.5</v>
      </c>
      <c r="X19" s="21">
        <v>4.7</v>
      </c>
      <c r="Y19" s="21">
        <v>4.3</v>
      </c>
      <c r="Z19" s="13">
        <f t="shared" si="6"/>
        <v>4.5</v>
      </c>
      <c r="AA19" s="13"/>
      <c r="AB19" s="13">
        <f t="shared" si="7"/>
        <v>9</v>
      </c>
      <c r="AC19" s="12">
        <v>4.2</v>
      </c>
      <c r="AD19" s="21">
        <v>3.1</v>
      </c>
      <c r="AE19" s="21">
        <v>2.5</v>
      </c>
      <c r="AF19" s="13">
        <f t="shared" si="8"/>
        <v>2.8</v>
      </c>
      <c r="AG19" s="13"/>
      <c r="AH19" s="14">
        <f t="shared" si="9"/>
        <v>11.399999999999999</v>
      </c>
      <c r="AI19" s="16">
        <f t="shared" si="10"/>
        <v>43.125</v>
      </c>
      <c r="AJ19" s="15">
        <f t="shared" si="11"/>
        <v>16</v>
      </c>
    </row>
    <row r="20" spans="1:36" x14ac:dyDescent="0.35">
      <c r="A20" s="9" t="s">
        <v>232</v>
      </c>
      <c r="B20" s="10" t="s">
        <v>333</v>
      </c>
      <c r="C20" s="10" t="s">
        <v>334</v>
      </c>
      <c r="D20" s="11">
        <v>2017</v>
      </c>
      <c r="E20" s="12">
        <v>4</v>
      </c>
      <c r="F20" s="21">
        <v>2.8</v>
      </c>
      <c r="G20" s="21">
        <v>2.4</v>
      </c>
      <c r="H20" s="13">
        <f t="shared" si="0"/>
        <v>2.5999999999999996</v>
      </c>
      <c r="I20" s="13"/>
      <c r="J20" s="13">
        <f t="shared" si="1"/>
        <v>11.4</v>
      </c>
      <c r="K20" s="12">
        <v>3</v>
      </c>
      <c r="L20" s="21">
        <v>1.5</v>
      </c>
      <c r="M20" s="21">
        <v>1.1000000000000001</v>
      </c>
      <c r="N20" s="13">
        <f t="shared" si="2"/>
        <v>1.3</v>
      </c>
      <c r="O20" s="13"/>
      <c r="P20" s="13">
        <f t="shared" si="3"/>
        <v>11.7</v>
      </c>
      <c r="Q20" s="12">
        <v>2.6</v>
      </c>
      <c r="R20" s="21">
        <v>3.1</v>
      </c>
      <c r="S20" s="21">
        <v>2.9</v>
      </c>
      <c r="T20" s="13">
        <f t="shared" si="4"/>
        <v>3</v>
      </c>
      <c r="U20" s="13"/>
      <c r="V20" s="13">
        <f t="shared" si="5"/>
        <v>9.6</v>
      </c>
      <c r="W20" s="12">
        <v>3.6</v>
      </c>
      <c r="X20" s="21">
        <v>2.6</v>
      </c>
      <c r="Y20" s="21">
        <v>3.1</v>
      </c>
      <c r="Z20" s="13">
        <f t="shared" si="6"/>
        <v>2.85</v>
      </c>
      <c r="AA20" s="13"/>
      <c r="AB20" s="13">
        <f t="shared" si="7"/>
        <v>10.75</v>
      </c>
      <c r="AC20" s="12">
        <v>3.1</v>
      </c>
      <c r="AD20" s="21">
        <v>2.2999999999999998</v>
      </c>
      <c r="AE20" s="21">
        <v>2.4</v>
      </c>
      <c r="AF20" s="13">
        <f t="shared" si="8"/>
        <v>2.3499999999999996</v>
      </c>
      <c r="AG20" s="13"/>
      <c r="AH20" s="14">
        <f t="shared" si="9"/>
        <v>10.75</v>
      </c>
      <c r="AI20" s="16">
        <f t="shared" si="10"/>
        <v>42.65</v>
      </c>
      <c r="AJ20" s="15">
        <f t="shared" si="11"/>
        <v>17</v>
      </c>
    </row>
    <row r="21" spans="1:36" x14ac:dyDescent="0.35">
      <c r="A21" s="9" t="s">
        <v>425</v>
      </c>
      <c r="B21" s="10" t="s">
        <v>319</v>
      </c>
      <c r="C21" s="10" t="s">
        <v>320</v>
      </c>
      <c r="D21" s="11">
        <v>2017</v>
      </c>
      <c r="E21" s="12">
        <v>3</v>
      </c>
      <c r="F21" s="21">
        <v>2.2000000000000002</v>
      </c>
      <c r="G21" s="21">
        <v>1.8</v>
      </c>
      <c r="H21" s="13">
        <f t="shared" si="0"/>
        <v>2</v>
      </c>
      <c r="I21" s="13"/>
      <c r="J21" s="13">
        <f t="shared" si="1"/>
        <v>11</v>
      </c>
      <c r="K21" s="12">
        <v>3</v>
      </c>
      <c r="L21" s="21">
        <v>1.5</v>
      </c>
      <c r="M21" s="21">
        <v>1.2</v>
      </c>
      <c r="N21" s="13">
        <f t="shared" si="2"/>
        <v>1.35</v>
      </c>
      <c r="O21" s="13"/>
      <c r="P21" s="13">
        <f t="shared" si="3"/>
        <v>11.65</v>
      </c>
      <c r="Q21" s="12">
        <v>3.2</v>
      </c>
      <c r="R21" s="21">
        <v>2.4</v>
      </c>
      <c r="S21" s="21">
        <v>2.8</v>
      </c>
      <c r="T21" s="13">
        <f t="shared" si="4"/>
        <v>2.5999999999999996</v>
      </c>
      <c r="U21" s="13"/>
      <c r="V21" s="13">
        <f t="shared" si="5"/>
        <v>10.6</v>
      </c>
      <c r="W21" s="12">
        <v>2.7</v>
      </c>
      <c r="X21" s="21">
        <v>2.5</v>
      </c>
      <c r="Y21" s="21">
        <v>2.2999999999999998</v>
      </c>
      <c r="Z21" s="13">
        <f t="shared" si="6"/>
        <v>2.4</v>
      </c>
      <c r="AA21" s="13"/>
      <c r="AB21" s="13">
        <f t="shared" si="7"/>
        <v>10.299999999999999</v>
      </c>
      <c r="AC21" s="12">
        <v>2.1</v>
      </c>
      <c r="AD21" s="21">
        <v>2.6</v>
      </c>
      <c r="AE21" s="21">
        <v>2.7</v>
      </c>
      <c r="AF21" s="13">
        <f t="shared" si="8"/>
        <v>2.6500000000000004</v>
      </c>
      <c r="AG21" s="13"/>
      <c r="AH21" s="14">
        <f t="shared" si="9"/>
        <v>9.4499999999999993</v>
      </c>
      <c r="AI21" s="16">
        <f t="shared" si="10"/>
        <v>41.674999999999997</v>
      </c>
      <c r="AJ21" s="15">
        <f t="shared" si="11"/>
        <v>18</v>
      </c>
    </row>
    <row r="22" spans="1:36" x14ac:dyDescent="0.35">
      <c r="A22" s="9" t="s">
        <v>26</v>
      </c>
      <c r="B22" s="10" t="s">
        <v>329</v>
      </c>
      <c r="C22" s="10" t="s">
        <v>330</v>
      </c>
      <c r="D22" s="11">
        <v>2017</v>
      </c>
      <c r="E22" s="12">
        <v>4</v>
      </c>
      <c r="F22" s="21">
        <v>2</v>
      </c>
      <c r="G22" s="21">
        <v>2.2000000000000002</v>
      </c>
      <c r="H22" s="13">
        <f t="shared" si="0"/>
        <v>2.1</v>
      </c>
      <c r="I22" s="13"/>
      <c r="J22" s="13">
        <f t="shared" si="1"/>
        <v>11.9</v>
      </c>
      <c r="K22" s="12">
        <v>3</v>
      </c>
      <c r="L22" s="21">
        <v>0.9</v>
      </c>
      <c r="M22" s="21">
        <v>0.9</v>
      </c>
      <c r="N22" s="13">
        <f t="shared" si="2"/>
        <v>0.9</v>
      </c>
      <c r="O22" s="13"/>
      <c r="P22" s="13">
        <f t="shared" si="3"/>
        <v>12.1</v>
      </c>
      <c r="Q22" s="12">
        <v>2.1</v>
      </c>
      <c r="R22" s="21">
        <v>2</v>
      </c>
      <c r="S22" s="21">
        <v>2.5</v>
      </c>
      <c r="T22" s="13">
        <f t="shared" si="4"/>
        <v>2.25</v>
      </c>
      <c r="U22" s="13"/>
      <c r="V22" s="13">
        <f t="shared" si="5"/>
        <v>9.85</v>
      </c>
      <c r="W22" s="12">
        <v>3.3</v>
      </c>
      <c r="X22" s="21">
        <v>4.8</v>
      </c>
      <c r="Y22" s="21">
        <v>4.3</v>
      </c>
      <c r="Z22" s="13">
        <f t="shared" si="6"/>
        <v>4.55</v>
      </c>
      <c r="AA22" s="13"/>
      <c r="AB22" s="13">
        <f t="shared" si="7"/>
        <v>8.75</v>
      </c>
      <c r="AC22" s="12">
        <v>3.1</v>
      </c>
      <c r="AD22" s="21">
        <v>2</v>
      </c>
      <c r="AE22" s="21">
        <v>2.5</v>
      </c>
      <c r="AF22" s="13">
        <f t="shared" si="8"/>
        <v>2.25</v>
      </c>
      <c r="AG22" s="13"/>
      <c r="AH22" s="14">
        <f t="shared" si="9"/>
        <v>10.85</v>
      </c>
      <c r="AI22" s="16">
        <f t="shared" si="10"/>
        <v>41.45</v>
      </c>
      <c r="AJ22" s="15">
        <f t="shared" si="11"/>
        <v>19</v>
      </c>
    </row>
    <row r="23" spans="1:36" x14ac:dyDescent="0.35">
      <c r="A23" s="9" t="s">
        <v>425</v>
      </c>
      <c r="B23" s="10" t="s">
        <v>317</v>
      </c>
      <c r="C23" s="10" t="s">
        <v>318</v>
      </c>
      <c r="D23" s="11">
        <v>2017</v>
      </c>
      <c r="E23" s="12">
        <v>4</v>
      </c>
      <c r="F23" s="21">
        <v>2.2000000000000002</v>
      </c>
      <c r="G23" s="21">
        <v>2.2000000000000002</v>
      </c>
      <c r="H23" s="13">
        <f t="shared" si="0"/>
        <v>2.2000000000000002</v>
      </c>
      <c r="I23" s="13"/>
      <c r="J23" s="13">
        <f t="shared" si="1"/>
        <v>11.8</v>
      </c>
      <c r="K23" s="12">
        <v>3</v>
      </c>
      <c r="L23" s="21">
        <v>0.7</v>
      </c>
      <c r="M23" s="21">
        <v>0.7</v>
      </c>
      <c r="N23" s="13">
        <f t="shared" si="2"/>
        <v>0.7</v>
      </c>
      <c r="O23" s="13"/>
      <c r="P23" s="13">
        <f t="shared" si="3"/>
        <v>12.3</v>
      </c>
      <c r="Q23" s="12">
        <v>3.4</v>
      </c>
      <c r="R23" s="21">
        <v>3.2</v>
      </c>
      <c r="S23" s="21">
        <v>3.5</v>
      </c>
      <c r="T23" s="13">
        <f t="shared" si="4"/>
        <v>3.35</v>
      </c>
      <c r="U23" s="13"/>
      <c r="V23" s="13">
        <f t="shared" si="5"/>
        <v>10.050000000000001</v>
      </c>
      <c r="W23" s="12">
        <v>3.6</v>
      </c>
      <c r="X23" s="21">
        <v>5.8</v>
      </c>
      <c r="Y23" s="21">
        <v>6.2</v>
      </c>
      <c r="Z23" s="13">
        <f t="shared" si="6"/>
        <v>6</v>
      </c>
      <c r="AA23" s="13"/>
      <c r="AB23" s="13">
        <f t="shared" si="7"/>
        <v>7.6</v>
      </c>
      <c r="AC23" s="12">
        <v>3.6</v>
      </c>
      <c r="AD23" s="21">
        <v>1.7</v>
      </c>
      <c r="AE23" s="21">
        <v>2.2999999999999998</v>
      </c>
      <c r="AF23" s="13">
        <f t="shared" si="8"/>
        <v>2</v>
      </c>
      <c r="AG23" s="13"/>
      <c r="AH23" s="14">
        <f t="shared" si="9"/>
        <v>11.6</v>
      </c>
      <c r="AI23" s="16">
        <f t="shared" si="10"/>
        <v>41.300000000000004</v>
      </c>
      <c r="AJ23" s="15">
        <f t="shared" si="11"/>
        <v>20</v>
      </c>
    </row>
    <row r="24" spans="1:36" x14ac:dyDescent="0.35">
      <c r="A24" s="9" t="s">
        <v>425</v>
      </c>
      <c r="B24" s="10" t="s">
        <v>313</v>
      </c>
      <c r="C24" s="10" t="s">
        <v>314</v>
      </c>
      <c r="D24" s="11">
        <v>2017</v>
      </c>
      <c r="E24" s="12">
        <v>4</v>
      </c>
      <c r="F24" s="21">
        <v>1.9</v>
      </c>
      <c r="G24" s="21">
        <v>1.9</v>
      </c>
      <c r="H24" s="13">
        <f t="shared" si="0"/>
        <v>1.9</v>
      </c>
      <c r="I24" s="13"/>
      <c r="J24" s="13">
        <f t="shared" si="1"/>
        <v>12.1</v>
      </c>
      <c r="K24" s="12">
        <v>3.7</v>
      </c>
      <c r="L24" s="21">
        <v>1.6</v>
      </c>
      <c r="M24" s="21">
        <v>1.4</v>
      </c>
      <c r="N24" s="13">
        <f t="shared" si="2"/>
        <v>1.5</v>
      </c>
      <c r="O24" s="13"/>
      <c r="P24" s="13">
        <f t="shared" si="3"/>
        <v>12.2</v>
      </c>
      <c r="Q24" s="12">
        <v>3.1</v>
      </c>
      <c r="R24" s="21">
        <v>3.7</v>
      </c>
      <c r="S24" s="21">
        <v>3.4</v>
      </c>
      <c r="T24" s="13">
        <f t="shared" si="4"/>
        <v>3.55</v>
      </c>
      <c r="U24" s="13"/>
      <c r="V24" s="13">
        <f t="shared" si="5"/>
        <v>9.5500000000000007</v>
      </c>
      <c r="W24" s="12">
        <v>2.7</v>
      </c>
      <c r="X24" s="21">
        <v>3.2</v>
      </c>
      <c r="Y24" s="21">
        <v>3</v>
      </c>
      <c r="Z24" s="13">
        <f t="shared" si="6"/>
        <v>3.1</v>
      </c>
      <c r="AA24" s="13"/>
      <c r="AB24" s="13">
        <f t="shared" si="7"/>
        <v>9.6</v>
      </c>
      <c r="AC24" s="12">
        <v>2.7</v>
      </c>
      <c r="AD24" s="21">
        <v>3.8</v>
      </c>
      <c r="AE24" s="21">
        <v>3.5</v>
      </c>
      <c r="AF24" s="13">
        <f t="shared" si="8"/>
        <v>3.65</v>
      </c>
      <c r="AG24" s="13"/>
      <c r="AH24" s="14">
        <f t="shared" si="9"/>
        <v>9.0499999999999989</v>
      </c>
      <c r="AI24" s="16">
        <f t="shared" si="10"/>
        <v>40.349999999999994</v>
      </c>
      <c r="AJ24" s="15">
        <f t="shared" si="11"/>
        <v>21</v>
      </c>
    </row>
    <row r="25" spans="1:36" x14ac:dyDescent="0.35">
      <c r="A25" s="9" t="s">
        <v>425</v>
      </c>
      <c r="B25" s="10" t="s">
        <v>311</v>
      </c>
      <c r="C25" s="10" t="s">
        <v>312</v>
      </c>
      <c r="D25" s="11">
        <v>2017</v>
      </c>
      <c r="E25" s="12">
        <v>3</v>
      </c>
      <c r="F25" s="21">
        <v>1.5</v>
      </c>
      <c r="G25" s="21">
        <v>1.8</v>
      </c>
      <c r="H25" s="13">
        <f t="shared" si="0"/>
        <v>1.65</v>
      </c>
      <c r="I25" s="13"/>
      <c r="J25" s="13">
        <f t="shared" si="1"/>
        <v>11.35</v>
      </c>
      <c r="K25" s="12">
        <v>3</v>
      </c>
      <c r="L25" s="21">
        <v>0.7</v>
      </c>
      <c r="M25" s="21">
        <v>0.7</v>
      </c>
      <c r="N25" s="13">
        <f t="shared" si="2"/>
        <v>0.7</v>
      </c>
      <c r="O25" s="13"/>
      <c r="P25" s="13">
        <f t="shared" si="3"/>
        <v>12.3</v>
      </c>
      <c r="Q25" s="12">
        <v>0.9</v>
      </c>
      <c r="R25" s="21">
        <v>3.3</v>
      </c>
      <c r="S25" s="21">
        <v>3.3</v>
      </c>
      <c r="T25" s="13">
        <f t="shared" si="4"/>
        <v>3.3</v>
      </c>
      <c r="U25" s="13"/>
      <c r="V25" s="13">
        <f t="shared" si="5"/>
        <v>7.6000000000000005</v>
      </c>
      <c r="W25" s="12">
        <v>3.1</v>
      </c>
      <c r="X25" s="21">
        <v>5.9</v>
      </c>
      <c r="Y25" s="21">
        <v>5.5</v>
      </c>
      <c r="Z25" s="13">
        <f t="shared" si="6"/>
        <v>5.7</v>
      </c>
      <c r="AA25" s="13"/>
      <c r="AB25" s="13">
        <f t="shared" si="7"/>
        <v>7.3999999999999995</v>
      </c>
      <c r="AC25" s="12">
        <v>2.6</v>
      </c>
      <c r="AD25" s="21">
        <v>2.9</v>
      </c>
      <c r="AE25" s="21">
        <v>3.2</v>
      </c>
      <c r="AF25" s="13">
        <f t="shared" si="8"/>
        <v>3.05</v>
      </c>
      <c r="AG25" s="13"/>
      <c r="AH25" s="14">
        <f t="shared" si="9"/>
        <v>9.5500000000000007</v>
      </c>
      <c r="AI25" s="16">
        <f t="shared" si="10"/>
        <v>36.375</v>
      </c>
      <c r="AJ25" s="15">
        <f t="shared" si="11"/>
        <v>22</v>
      </c>
    </row>
    <row r="26" spans="1:36" x14ac:dyDescent="0.35">
      <c r="A26" s="9" t="s">
        <v>425</v>
      </c>
      <c r="B26" s="10" t="s">
        <v>315</v>
      </c>
      <c r="C26" s="10" t="s">
        <v>316</v>
      </c>
      <c r="D26" s="11">
        <v>2017</v>
      </c>
      <c r="E26" s="12">
        <v>4</v>
      </c>
      <c r="F26" s="21">
        <v>1.8</v>
      </c>
      <c r="G26" s="21">
        <v>2</v>
      </c>
      <c r="H26" s="13">
        <f t="shared" si="0"/>
        <v>1.9</v>
      </c>
      <c r="I26" s="13"/>
      <c r="J26" s="13">
        <f t="shared" si="1"/>
        <v>12.1</v>
      </c>
      <c r="K26" s="12">
        <v>3</v>
      </c>
      <c r="L26" s="21">
        <v>0.9</v>
      </c>
      <c r="M26" s="21">
        <v>1</v>
      </c>
      <c r="N26" s="13">
        <f t="shared" si="2"/>
        <v>0.95</v>
      </c>
      <c r="O26" s="13"/>
      <c r="P26" s="13">
        <f t="shared" si="3"/>
        <v>12.05</v>
      </c>
      <c r="Q26" s="12">
        <v>3</v>
      </c>
      <c r="R26" s="21">
        <v>7.9</v>
      </c>
      <c r="S26" s="21">
        <v>7.4</v>
      </c>
      <c r="T26" s="13">
        <f t="shared" si="4"/>
        <v>7.65</v>
      </c>
      <c r="U26" s="13"/>
      <c r="V26" s="13">
        <f t="shared" si="5"/>
        <v>5.35</v>
      </c>
      <c r="W26" s="12">
        <v>1.9</v>
      </c>
      <c r="X26" s="21">
        <v>4</v>
      </c>
      <c r="Y26" s="21">
        <v>4.0999999999999996</v>
      </c>
      <c r="Z26" s="13">
        <f t="shared" si="6"/>
        <v>4.05</v>
      </c>
      <c r="AA26" s="13"/>
      <c r="AB26" s="13">
        <f t="shared" si="7"/>
        <v>7.8500000000000005</v>
      </c>
      <c r="AC26" s="12">
        <v>3.9</v>
      </c>
      <c r="AD26" s="21">
        <v>3</v>
      </c>
      <c r="AE26" s="21">
        <v>3.4</v>
      </c>
      <c r="AF26" s="13">
        <f t="shared" si="8"/>
        <v>3.2</v>
      </c>
      <c r="AG26" s="13"/>
      <c r="AH26" s="14">
        <f t="shared" si="9"/>
        <v>10.7</v>
      </c>
      <c r="AI26" s="16">
        <f t="shared" si="10"/>
        <v>35.974999999999994</v>
      </c>
      <c r="AJ26" s="15">
        <f t="shared" si="11"/>
        <v>23</v>
      </c>
    </row>
  </sheetData>
  <sheetProtection algorithmName="SHA-512" hashValue="hf0yngbaMylc2DFgIMAtS89vUQFvLX8mSArPs3TYs9S0awC2TjbxWHCysLQwRneeRDoo9NGgkw6y+VTJnUZ5bA==" saltValue="u17ui8bqOC+fAcqXajjh3Q==" spinCount="100000" sheet="1" objects="1" scenarios="1"/>
  <protectedRanges>
    <protectedRange sqref="A1" name="Überschrift"/>
  </protectedRanges>
  <sortState xmlns:xlrd2="http://schemas.microsoft.com/office/spreadsheetml/2017/richdata2" ref="A4:AJ26">
    <sortCondition descending="1" ref="AI4:AI26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4B2D-0C36-4E95-96C2-2A6A53D3309C}">
  <sheetPr>
    <pageSetUpPr fitToPage="1"/>
  </sheetPr>
  <dimension ref="A1:AJ12"/>
  <sheetViews>
    <sheetView zoomScale="118" workbookViewId="0">
      <pane xSplit="4" ySplit="2" topLeftCell="AD3" activePane="bottomRight" state="frozen"/>
      <selection pane="topRight" activeCell="E1" sqref="E1"/>
      <selection pane="bottomLeft" activeCell="A3" sqref="A3"/>
      <selection pane="bottomRight" activeCell="AD19" sqref="AD19"/>
    </sheetView>
  </sheetViews>
  <sheetFormatPr baseColWidth="10" defaultRowHeight="14.5" x14ac:dyDescent="0.35"/>
  <cols>
    <col min="1" max="1" width="14.6328125" bestFit="1" customWidth="1"/>
    <col min="2" max="2" width="8.90625" bestFit="1" customWidth="1"/>
    <col min="3" max="3" width="11.08984375" bestFit="1" customWidth="1"/>
    <col min="4" max="4" width="5.26953125" bestFit="1" customWidth="1"/>
    <col min="5" max="5" width="6.81640625" bestFit="1" customWidth="1"/>
  </cols>
  <sheetData>
    <row r="1" spans="1:36" ht="15" thickBot="1" x14ac:dyDescent="0.4">
      <c r="A1" s="32" t="s">
        <v>246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116</v>
      </c>
      <c r="B4" s="5" t="s">
        <v>198</v>
      </c>
      <c r="C4" s="5" t="s">
        <v>369</v>
      </c>
      <c r="D4" s="6">
        <v>2011</v>
      </c>
      <c r="E4" s="7">
        <v>7.4</v>
      </c>
      <c r="F4" s="20">
        <v>2.1</v>
      </c>
      <c r="G4" s="20">
        <v>2.2000000000000002</v>
      </c>
      <c r="H4" s="8">
        <f t="shared" ref="H4:H12" si="0">IF(F4,(F4+G4)/2,"")</f>
        <v>2.1500000000000004</v>
      </c>
      <c r="I4" s="8"/>
      <c r="J4" s="8">
        <f t="shared" ref="J4:J12" si="1">IF(E4,E4+10-H4-I4,"")</f>
        <v>15.249999999999998</v>
      </c>
      <c r="K4" s="7">
        <v>6.2</v>
      </c>
      <c r="L4" s="20">
        <v>0.8</v>
      </c>
      <c r="M4" s="20">
        <v>0.8</v>
      </c>
      <c r="N4" s="8">
        <f t="shared" ref="N4:N12" si="2">IF(L4,(L4+M4)/2,"")</f>
        <v>0.8</v>
      </c>
      <c r="O4" s="8"/>
      <c r="P4" s="8">
        <f t="shared" ref="P4:P12" si="3">IF(K4,K4+10-N4-O4,"")</f>
        <v>15.399999999999999</v>
      </c>
      <c r="Q4" s="7">
        <v>4.7</v>
      </c>
      <c r="R4" s="20">
        <v>3.8</v>
      </c>
      <c r="S4" s="20">
        <v>3.3</v>
      </c>
      <c r="T4" s="8">
        <f t="shared" ref="T4:T12" si="4">IF(R4,(R4+S4)/2,"")</f>
        <v>3.55</v>
      </c>
      <c r="U4" s="8"/>
      <c r="V4" s="8">
        <f t="shared" ref="V4:V12" si="5">IF(Q4,Q4+10-T4-U4,"")</f>
        <v>11.149999999999999</v>
      </c>
      <c r="W4" s="7">
        <v>4.8</v>
      </c>
      <c r="X4" s="20">
        <v>4.0999999999999996</v>
      </c>
      <c r="Y4" s="20">
        <v>3.8</v>
      </c>
      <c r="Z4" s="8">
        <f t="shared" ref="Z4:Z12" si="6">IF(X4,(X4+Y4)/2,"")</f>
        <v>3.9499999999999997</v>
      </c>
      <c r="AA4" s="8"/>
      <c r="AB4" s="8">
        <f t="shared" ref="AB4:AB12" si="7">IF(W4,W4+10-Z4-AA4,"")</f>
        <v>10.850000000000001</v>
      </c>
      <c r="AC4" s="7">
        <v>6.2</v>
      </c>
      <c r="AD4" s="20">
        <v>2.8</v>
      </c>
      <c r="AE4" s="20">
        <v>2.2999999999999998</v>
      </c>
      <c r="AF4" s="8">
        <f t="shared" ref="AF4:AF12" si="8">IF(AD4,(AD4+AE4)/2,"")</f>
        <v>2.5499999999999998</v>
      </c>
      <c r="AG4" s="8"/>
      <c r="AH4" s="17">
        <f t="shared" ref="AH4:AH12" si="9">IF(AC4,AC4+10-AF4-AG4,"")</f>
        <v>13.649999999999999</v>
      </c>
      <c r="AI4" s="18">
        <f t="shared" ref="AI4:AI12" si="10">IFERROR((J4+P4)/2+V4+AB4+AH4,"")</f>
        <v>50.975000000000001</v>
      </c>
      <c r="AJ4" s="19">
        <f t="shared" ref="AJ4:AJ12" si="11">IFERROR(_xlfn.RANK.EQ(AI4,$AI$4:$AI$12),"")</f>
        <v>1</v>
      </c>
    </row>
    <row r="5" spans="1:36" x14ac:dyDescent="0.35">
      <c r="A5" s="9" t="s">
        <v>52</v>
      </c>
      <c r="B5" s="10" t="s">
        <v>436</v>
      </c>
      <c r="C5" s="10" t="s">
        <v>437</v>
      </c>
      <c r="D5" s="11">
        <v>2011</v>
      </c>
      <c r="E5" s="12">
        <v>6.5</v>
      </c>
      <c r="F5" s="21">
        <v>2.1</v>
      </c>
      <c r="G5" s="21">
        <v>2.2000000000000002</v>
      </c>
      <c r="H5" s="13">
        <f t="shared" si="0"/>
        <v>2.1500000000000004</v>
      </c>
      <c r="I5" s="13"/>
      <c r="J5" s="13">
        <f t="shared" si="1"/>
        <v>14.35</v>
      </c>
      <c r="K5" s="12">
        <v>5.2</v>
      </c>
      <c r="L5" s="21">
        <v>1.7</v>
      </c>
      <c r="M5" s="21">
        <v>1.4</v>
      </c>
      <c r="N5" s="13">
        <f t="shared" si="2"/>
        <v>1.5499999999999998</v>
      </c>
      <c r="O5" s="13"/>
      <c r="P5" s="13">
        <f t="shared" si="3"/>
        <v>13.649999999999999</v>
      </c>
      <c r="Q5" s="12">
        <v>3.3</v>
      </c>
      <c r="R5" s="21">
        <v>1.2</v>
      </c>
      <c r="S5" s="21">
        <v>1.5</v>
      </c>
      <c r="T5" s="13">
        <f t="shared" si="4"/>
        <v>1.35</v>
      </c>
      <c r="U5" s="13"/>
      <c r="V5" s="13">
        <f t="shared" si="5"/>
        <v>11.950000000000001</v>
      </c>
      <c r="W5" s="12">
        <v>5.8</v>
      </c>
      <c r="X5" s="21">
        <v>3.8</v>
      </c>
      <c r="Y5" s="21">
        <v>4.4000000000000004</v>
      </c>
      <c r="Z5" s="13">
        <f t="shared" si="6"/>
        <v>4.0999999999999996</v>
      </c>
      <c r="AA5" s="13"/>
      <c r="AB5" s="13">
        <f t="shared" si="7"/>
        <v>11.700000000000001</v>
      </c>
      <c r="AC5" s="12">
        <v>4.7</v>
      </c>
      <c r="AD5" s="21">
        <v>2.8</v>
      </c>
      <c r="AE5" s="21">
        <v>2.4</v>
      </c>
      <c r="AF5" s="13">
        <f t="shared" si="8"/>
        <v>2.5999999999999996</v>
      </c>
      <c r="AG5" s="13"/>
      <c r="AH5" s="14">
        <f t="shared" si="9"/>
        <v>12.1</v>
      </c>
      <c r="AI5" s="16">
        <f t="shared" si="10"/>
        <v>49.750000000000007</v>
      </c>
      <c r="AJ5" s="15">
        <f t="shared" si="11"/>
        <v>2</v>
      </c>
    </row>
    <row r="6" spans="1:36" x14ac:dyDescent="0.35">
      <c r="A6" s="9" t="s">
        <v>280</v>
      </c>
      <c r="B6" s="10" t="s">
        <v>372</v>
      </c>
      <c r="C6" s="10" t="s">
        <v>373</v>
      </c>
      <c r="D6" s="11">
        <v>2011</v>
      </c>
      <c r="E6" s="12">
        <v>6.5</v>
      </c>
      <c r="F6" s="21">
        <v>3</v>
      </c>
      <c r="G6" s="21">
        <v>3.2</v>
      </c>
      <c r="H6" s="13">
        <f t="shared" si="0"/>
        <v>3.1</v>
      </c>
      <c r="I6" s="13"/>
      <c r="J6" s="13">
        <f t="shared" si="1"/>
        <v>13.4</v>
      </c>
      <c r="K6" s="12">
        <v>4.7</v>
      </c>
      <c r="L6" s="21">
        <v>1.1000000000000001</v>
      </c>
      <c r="M6" s="21">
        <v>1</v>
      </c>
      <c r="N6" s="13">
        <f t="shared" si="2"/>
        <v>1.05</v>
      </c>
      <c r="O6" s="13"/>
      <c r="P6" s="13">
        <f t="shared" si="3"/>
        <v>13.649999999999999</v>
      </c>
      <c r="Q6" s="12">
        <v>3</v>
      </c>
      <c r="R6" s="21">
        <v>3</v>
      </c>
      <c r="S6" s="21">
        <v>2.6</v>
      </c>
      <c r="T6" s="13">
        <f t="shared" si="4"/>
        <v>2.8</v>
      </c>
      <c r="U6" s="13"/>
      <c r="V6" s="13">
        <f t="shared" si="5"/>
        <v>10.199999999999999</v>
      </c>
      <c r="W6" s="12">
        <v>4.5999999999999996</v>
      </c>
      <c r="X6" s="21">
        <v>3.8</v>
      </c>
      <c r="Y6" s="21">
        <v>4.2</v>
      </c>
      <c r="Z6" s="13">
        <f t="shared" si="6"/>
        <v>4</v>
      </c>
      <c r="AA6" s="13"/>
      <c r="AB6" s="13">
        <f t="shared" si="7"/>
        <v>10.6</v>
      </c>
      <c r="AC6" s="12">
        <v>5.2</v>
      </c>
      <c r="AD6" s="21">
        <v>2.1</v>
      </c>
      <c r="AE6" s="21">
        <v>2.5</v>
      </c>
      <c r="AF6" s="13">
        <f t="shared" si="8"/>
        <v>2.2999999999999998</v>
      </c>
      <c r="AG6" s="13"/>
      <c r="AH6" s="14">
        <f t="shared" si="9"/>
        <v>12.899999999999999</v>
      </c>
      <c r="AI6" s="16">
        <f t="shared" si="10"/>
        <v>47.224999999999994</v>
      </c>
      <c r="AJ6" s="15">
        <f t="shared" si="11"/>
        <v>3</v>
      </c>
    </row>
    <row r="7" spans="1:36" x14ac:dyDescent="0.35">
      <c r="A7" s="9" t="s">
        <v>79</v>
      </c>
      <c r="B7" s="10" t="s">
        <v>378</v>
      </c>
      <c r="C7" s="10" t="s">
        <v>379</v>
      </c>
      <c r="D7" s="11">
        <v>2011</v>
      </c>
      <c r="E7" s="12">
        <v>6.5</v>
      </c>
      <c r="F7" s="21">
        <v>2.7</v>
      </c>
      <c r="G7" s="21">
        <v>3.2</v>
      </c>
      <c r="H7" s="13">
        <f t="shared" si="0"/>
        <v>2.95</v>
      </c>
      <c r="I7" s="13"/>
      <c r="J7" s="13">
        <f t="shared" si="1"/>
        <v>13.55</v>
      </c>
      <c r="K7" s="12">
        <v>6.2</v>
      </c>
      <c r="L7" s="21">
        <v>1.6</v>
      </c>
      <c r="M7" s="21">
        <v>1.3</v>
      </c>
      <c r="N7" s="13">
        <f t="shared" si="2"/>
        <v>1.4500000000000002</v>
      </c>
      <c r="O7" s="13"/>
      <c r="P7" s="13">
        <f t="shared" si="3"/>
        <v>14.75</v>
      </c>
      <c r="Q7" s="12">
        <v>2.2999999999999998</v>
      </c>
      <c r="R7" s="21">
        <v>2.8</v>
      </c>
      <c r="S7" s="21">
        <v>2.4</v>
      </c>
      <c r="T7" s="13">
        <f t="shared" si="4"/>
        <v>2.5999999999999996</v>
      </c>
      <c r="U7" s="13"/>
      <c r="V7" s="13">
        <f t="shared" si="5"/>
        <v>9.7000000000000011</v>
      </c>
      <c r="W7" s="12">
        <v>4.7</v>
      </c>
      <c r="X7" s="21">
        <v>4.8</v>
      </c>
      <c r="Y7" s="21">
        <v>4.3</v>
      </c>
      <c r="Z7" s="13">
        <f t="shared" si="6"/>
        <v>4.55</v>
      </c>
      <c r="AA7" s="13"/>
      <c r="AB7" s="13">
        <f t="shared" si="7"/>
        <v>10.149999999999999</v>
      </c>
      <c r="AC7" s="12">
        <v>4.2</v>
      </c>
      <c r="AD7" s="21">
        <v>2</v>
      </c>
      <c r="AE7" s="21">
        <v>1.6</v>
      </c>
      <c r="AF7" s="13">
        <f t="shared" si="8"/>
        <v>1.8</v>
      </c>
      <c r="AG7" s="13"/>
      <c r="AH7" s="14">
        <f t="shared" si="9"/>
        <v>12.399999999999999</v>
      </c>
      <c r="AI7" s="16">
        <f t="shared" si="10"/>
        <v>46.4</v>
      </c>
      <c r="AJ7" s="15">
        <f t="shared" si="11"/>
        <v>4</v>
      </c>
    </row>
    <row r="8" spans="1:36" x14ac:dyDescent="0.35">
      <c r="A8" s="9" t="s">
        <v>32</v>
      </c>
      <c r="B8" s="10" t="s">
        <v>374</v>
      </c>
      <c r="C8" s="10" t="s">
        <v>375</v>
      </c>
      <c r="D8" s="11">
        <v>2011</v>
      </c>
      <c r="E8" s="12">
        <v>5.5</v>
      </c>
      <c r="F8" s="21">
        <v>1.4</v>
      </c>
      <c r="G8" s="21">
        <v>1.7</v>
      </c>
      <c r="H8" s="13">
        <f t="shared" si="0"/>
        <v>1.5499999999999998</v>
      </c>
      <c r="I8" s="13"/>
      <c r="J8" s="13">
        <f t="shared" si="1"/>
        <v>13.95</v>
      </c>
      <c r="K8" s="12">
        <v>4.7</v>
      </c>
      <c r="L8" s="21">
        <v>1.4</v>
      </c>
      <c r="M8" s="21">
        <v>1.2</v>
      </c>
      <c r="N8" s="13">
        <f t="shared" si="2"/>
        <v>1.2999999999999998</v>
      </c>
      <c r="O8" s="13"/>
      <c r="P8" s="13">
        <f t="shared" si="3"/>
        <v>13.399999999999999</v>
      </c>
      <c r="Q8" s="12">
        <v>3</v>
      </c>
      <c r="R8" s="21">
        <v>1.9</v>
      </c>
      <c r="S8" s="21">
        <v>2.1</v>
      </c>
      <c r="T8" s="13">
        <f t="shared" si="4"/>
        <v>2</v>
      </c>
      <c r="U8" s="13"/>
      <c r="V8" s="13">
        <f t="shared" si="5"/>
        <v>11</v>
      </c>
      <c r="W8" s="12">
        <v>2.9</v>
      </c>
      <c r="X8" s="21">
        <v>4.7</v>
      </c>
      <c r="Y8" s="21">
        <v>4.2</v>
      </c>
      <c r="Z8" s="13">
        <f t="shared" si="6"/>
        <v>4.45</v>
      </c>
      <c r="AA8" s="13"/>
      <c r="AB8" s="13">
        <f t="shared" si="7"/>
        <v>8.4499999999999993</v>
      </c>
      <c r="AC8" s="12">
        <v>4.5</v>
      </c>
      <c r="AD8" s="21">
        <v>3</v>
      </c>
      <c r="AE8" s="21">
        <v>2.8</v>
      </c>
      <c r="AF8" s="13">
        <f t="shared" si="8"/>
        <v>2.9</v>
      </c>
      <c r="AG8" s="13"/>
      <c r="AH8" s="14">
        <f t="shared" si="9"/>
        <v>11.6</v>
      </c>
      <c r="AI8" s="16">
        <f t="shared" si="10"/>
        <v>44.725000000000001</v>
      </c>
      <c r="AJ8" s="15">
        <f t="shared" si="11"/>
        <v>5</v>
      </c>
    </row>
    <row r="9" spans="1:36" x14ac:dyDescent="0.35">
      <c r="A9" s="9" t="s">
        <v>26</v>
      </c>
      <c r="B9" s="10" t="s">
        <v>99</v>
      </c>
      <c r="C9" s="10" t="s">
        <v>382</v>
      </c>
      <c r="D9" s="11">
        <v>2011</v>
      </c>
      <c r="E9" s="12">
        <v>5.5</v>
      </c>
      <c r="F9" s="21">
        <v>2.6</v>
      </c>
      <c r="G9" s="21">
        <v>2.2999999999999998</v>
      </c>
      <c r="H9" s="13">
        <f t="shared" si="0"/>
        <v>2.4500000000000002</v>
      </c>
      <c r="I9" s="13"/>
      <c r="J9" s="13">
        <f t="shared" si="1"/>
        <v>13.05</v>
      </c>
      <c r="K9" s="12">
        <v>4.7</v>
      </c>
      <c r="L9" s="21">
        <v>1.7</v>
      </c>
      <c r="M9" s="21">
        <v>1.5</v>
      </c>
      <c r="N9" s="13">
        <f t="shared" si="2"/>
        <v>1.6</v>
      </c>
      <c r="O9" s="13"/>
      <c r="P9" s="13">
        <f t="shared" si="3"/>
        <v>13.1</v>
      </c>
      <c r="Q9" s="12">
        <v>3.6</v>
      </c>
      <c r="R9" s="21">
        <v>2.4</v>
      </c>
      <c r="S9" s="21">
        <v>2.6</v>
      </c>
      <c r="T9" s="13">
        <f t="shared" si="4"/>
        <v>2.5</v>
      </c>
      <c r="U9" s="13"/>
      <c r="V9" s="13">
        <f t="shared" si="5"/>
        <v>11.1</v>
      </c>
      <c r="W9" s="12">
        <v>3.5</v>
      </c>
      <c r="X9" s="21">
        <v>4.0999999999999996</v>
      </c>
      <c r="Y9" s="21">
        <v>4.5</v>
      </c>
      <c r="Z9" s="13">
        <f t="shared" si="6"/>
        <v>4.3</v>
      </c>
      <c r="AA9" s="13"/>
      <c r="AB9" s="13">
        <f t="shared" si="7"/>
        <v>9.1999999999999993</v>
      </c>
      <c r="AC9" s="12">
        <v>4.2</v>
      </c>
      <c r="AD9" s="21">
        <v>3.7</v>
      </c>
      <c r="AE9" s="21">
        <v>3.2</v>
      </c>
      <c r="AF9" s="13">
        <f t="shared" si="8"/>
        <v>3.45</v>
      </c>
      <c r="AG9" s="13"/>
      <c r="AH9" s="14">
        <f t="shared" si="9"/>
        <v>10.75</v>
      </c>
      <c r="AI9" s="16">
        <f t="shared" si="10"/>
        <v>44.125</v>
      </c>
      <c r="AJ9" s="15">
        <f t="shared" si="11"/>
        <v>6</v>
      </c>
    </row>
    <row r="10" spans="1:36" x14ac:dyDescent="0.35">
      <c r="A10" s="9" t="s">
        <v>52</v>
      </c>
      <c r="B10" s="10" t="s">
        <v>380</v>
      </c>
      <c r="C10" s="10" t="s">
        <v>381</v>
      </c>
      <c r="D10" s="11">
        <v>2011</v>
      </c>
      <c r="E10" s="12">
        <v>6.5</v>
      </c>
      <c r="F10" s="21">
        <v>3</v>
      </c>
      <c r="G10" s="21">
        <v>3.1</v>
      </c>
      <c r="H10" s="13">
        <f t="shared" si="0"/>
        <v>3.05</v>
      </c>
      <c r="I10" s="13"/>
      <c r="J10" s="13">
        <f t="shared" si="1"/>
        <v>13.45</v>
      </c>
      <c r="K10" s="12">
        <v>5.2</v>
      </c>
      <c r="L10" s="21">
        <v>2.4</v>
      </c>
      <c r="M10" s="21">
        <v>2</v>
      </c>
      <c r="N10" s="13">
        <f t="shared" si="2"/>
        <v>2.2000000000000002</v>
      </c>
      <c r="O10" s="13"/>
      <c r="P10" s="13">
        <f t="shared" si="3"/>
        <v>13</v>
      </c>
      <c r="Q10" s="12">
        <v>3</v>
      </c>
      <c r="R10" s="21">
        <v>4.8</v>
      </c>
      <c r="S10" s="21">
        <v>4.9000000000000004</v>
      </c>
      <c r="T10" s="13">
        <f t="shared" si="4"/>
        <v>4.8499999999999996</v>
      </c>
      <c r="U10" s="13"/>
      <c r="V10" s="13">
        <f t="shared" si="5"/>
        <v>8.15</v>
      </c>
      <c r="W10" s="12">
        <v>3.7</v>
      </c>
      <c r="X10" s="21">
        <v>3.3</v>
      </c>
      <c r="Y10" s="21">
        <v>3.5</v>
      </c>
      <c r="Z10" s="13">
        <f t="shared" si="6"/>
        <v>3.4</v>
      </c>
      <c r="AA10" s="13"/>
      <c r="AB10" s="13">
        <f t="shared" si="7"/>
        <v>10.299999999999999</v>
      </c>
      <c r="AC10" s="12">
        <v>4.0999999999999996</v>
      </c>
      <c r="AD10" s="21">
        <v>2.2999999999999998</v>
      </c>
      <c r="AE10" s="21">
        <v>2.8</v>
      </c>
      <c r="AF10" s="13">
        <f t="shared" si="8"/>
        <v>2.5499999999999998</v>
      </c>
      <c r="AG10" s="13"/>
      <c r="AH10" s="14">
        <f t="shared" si="9"/>
        <v>11.55</v>
      </c>
      <c r="AI10" s="16">
        <f t="shared" si="10"/>
        <v>43.224999999999994</v>
      </c>
      <c r="AJ10" s="15">
        <f t="shared" si="11"/>
        <v>7</v>
      </c>
    </row>
    <row r="11" spans="1:36" x14ac:dyDescent="0.35">
      <c r="A11" s="9" t="s">
        <v>32</v>
      </c>
      <c r="B11" s="10" t="s">
        <v>376</v>
      </c>
      <c r="C11" s="10" t="s">
        <v>377</v>
      </c>
      <c r="D11" s="11">
        <v>2011</v>
      </c>
      <c r="E11" s="12">
        <v>6.5</v>
      </c>
      <c r="F11" s="21">
        <v>3.1</v>
      </c>
      <c r="G11" s="21">
        <v>3.1</v>
      </c>
      <c r="H11" s="13">
        <f t="shared" si="0"/>
        <v>3.1</v>
      </c>
      <c r="I11" s="13"/>
      <c r="J11" s="13">
        <f t="shared" si="1"/>
        <v>13.4</v>
      </c>
      <c r="K11" s="12">
        <v>4.7</v>
      </c>
      <c r="L11" s="21">
        <v>1.1000000000000001</v>
      </c>
      <c r="M11" s="21">
        <v>1.5</v>
      </c>
      <c r="N11" s="13">
        <f t="shared" si="2"/>
        <v>1.3</v>
      </c>
      <c r="O11" s="13"/>
      <c r="P11" s="13">
        <f t="shared" si="3"/>
        <v>13.399999999999999</v>
      </c>
      <c r="Q11" s="12">
        <v>2.2000000000000002</v>
      </c>
      <c r="R11" s="21">
        <v>3.3</v>
      </c>
      <c r="S11" s="21">
        <v>3</v>
      </c>
      <c r="T11" s="13">
        <f t="shared" si="4"/>
        <v>3.15</v>
      </c>
      <c r="U11" s="13"/>
      <c r="V11" s="13">
        <f t="shared" si="5"/>
        <v>9.0499999999999989</v>
      </c>
      <c r="W11" s="12">
        <v>2</v>
      </c>
      <c r="X11" s="21">
        <v>3.9</v>
      </c>
      <c r="Y11" s="21">
        <v>3.5</v>
      </c>
      <c r="Z11" s="13">
        <f t="shared" si="6"/>
        <v>3.7</v>
      </c>
      <c r="AA11" s="13"/>
      <c r="AB11" s="13">
        <f t="shared" si="7"/>
        <v>8.3000000000000007</v>
      </c>
      <c r="AC11" s="12">
        <v>4.4000000000000004</v>
      </c>
      <c r="AD11" s="21">
        <v>3</v>
      </c>
      <c r="AE11" s="21">
        <v>3</v>
      </c>
      <c r="AF11" s="13">
        <f t="shared" si="8"/>
        <v>3</v>
      </c>
      <c r="AG11" s="13"/>
      <c r="AH11" s="14">
        <f t="shared" si="9"/>
        <v>11.4</v>
      </c>
      <c r="AI11" s="16">
        <f t="shared" si="10"/>
        <v>42.15</v>
      </c>
      <c r="AJ11" s="15">
        <f t="shared" si="11"/>
        <v>8</v>
      </c>
    </row>
    <row r="12" spans="1:36" x14ac:dyDescent="0.35">
      <c r="A12" s="9" t="s">
        <v>280</v>
      </c>
      <c r="B12" s="10" t="s">
        <v>370</v>
      </c>
      <c r="C12" s="10" t="s">
        <v>371</v>
      </c>
      <c r="D12" s="11">
        <v>2011</v>
      </c>
      <c r="E12" s="12">
        <v>6.5</v>
      </c>
      <c r="F12" s="21">
        <v>3.7</v>
      </c>
      <c r="G12" s="21">
        <v>3.6</v>
      </c>
      <c r="H12" s="13">
        <f t="shared" si="0"/>
        <v>3.6500000000000004</v>
      </c>
      <c r="I12" s="13"/>
      <c r="J12" s="13">
        <f t="shared" si="1"/>
        <v>12.85</v>
      </c>
      <c r="K12" s="12">
        <v>4.7</v>
      </c>
      <c r="L12" s="21">
        <v>1</v>
      </c>
      <c r="M12" s="21">
        <v>1.1000000000000001</v>
      </c>
      <c r="N12" s="13">
        <f t="shared" si="2"/>
        <v>1.05</v>
      </c>
      <c r="O12" s="13"/>
      <c r="P12" s="13">
        <f t="shared" si="3"/>
        <v>13.649999999999999</v>
      </c>
      <c r="Q12" s="12">
        <v>2.7</v>
      </c>
      <c r="R12" s="21">
        <v>5.3</v>
      </c>
      <c r="S12" s="21">
        <v>4.8</v>
      </c>
      <c r="T12" s="13">
        <f t="shared" si="4"/>
        <v>5.05</v>
      </c>
      <c r="U12" s="13"/>
      <c r="V12" s="13">
        <f t="shared" si="5"/>
        <v>7.6499999999999995</v>
      </c>
      <c r="W12" s="12">
        <v>4.5999999999999996</v>
      </c>
      <c r="X12" s="21">
        <v>4.9000000000000004</v>
      </c>
      <c r="Y12" s="21">
        <v>4.5</v>
      </c>
      <c r="Z12" s="13">
        <f t="shared" si="6"/>
        <v>4.7</v>
      </c>
      <c r="AA12" s="13"/>
      <c r="AB12" s="13">
        <f t="shared" si="7"/>
        <v>9.8999999999999986</v>
      </c>
      <c r="AC12" s="12">
        <v>4</v>
      </c>
      <c r="AD12" s="21">
        <v>3.6</v>
      </c>
      <c r="AE12" s="21">
        <v>3.1</v>
      </c>
      <c r="AF12" s="13">
        <f t="shared" si="8"/>
        <v>3.35</v>
      </c>
      <c r="AG12" s="13"/>
      <c r="AH12" s="14">
        <f t="shared" si="9"/>
        <v>10.65</v>
      </c>
      <c r="AI12" s="16">
        <f t="shared" si="10"/>
        <v>41.449999999999996</v>
      </c>
      <c r="AJ12" s="15">
        <f t="shared" si="11"/>
        <v>9</v>
      </c>
    </row>
  </sheetData>
  <sheetProtection algorithmName="SHA-512" hashValue="BsxV13JmFye9y7RqA4sDc2gZ4kC0eO1+NDBRCDH4zlgsZ+9g+uc50V7NtH/Sl0mU5t0PIBUKQhr/xwzYkuX6uA==" saltValue="z3LRhegtSc5ekjShfRQhQg==" spinCount="100000" sheet="1" objects="1" scenarios="1"/>
  <protectedRanges>
    <protectedRange sqref="A1" name="Überschrift"/>
  </protectedRanges>
  <sortState xmlns:xlrd2="http://schemas.microsoft.com/office/spreadsheetml/2017/richdata2" ref="A4:AJ12">
    <sortCondition descending="1" ref="AI4:AI12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7C09-C2C6-41CD-B9DC-08886A454978}">
  <sheetPr>
    <pageSetUpPr fitToPage="1"/>
  </sheetPr>
  <dimension ref="A1:AJ8"/>
  <sheetViews>
    <sheetView zoomScale="77" workbookViewId="0">
      <pane xSplit="4" ySplit="2" topLeftCell="R3" activePane="bottomRight" state="frozen"/>
      <selection pane="topRight" activeCell="E1" sqref="E1"/>
      <selection pane="bottomLeft" activeCell="A3" sqref="A3"/>
      <selection pane="bottomRight" activeCell="AB22" sqref="AB22"/>
    </sheetView>
  </sheetViews>
  <sheetFormatPr baseColWidth="10" defaultRowHeight="14.5" x14ac:dyDescent="0.35"/>
  <cols>
    <col min="1" max="1" width="14.6328125" bestFit="1" customWidth="1"/>
    <col min="2" max="2" width="8.6328125" bestFit="1" customWidth="1"/>
    <col min="3" max="3" width="11.453125" bestFit="1" customWidth="1"/>
    <col min="4" max="4" width="5.26953125" bestFit="1" customWidth="1"/>
  </cols>
  <sheetData>
    <row r="1" spans="1:36" ht="15" thickBot="1" x14ac:dyDescent="0.4">
      <c r="A1" s="32" t="s">
        <v>247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9" t="s">
        <v>387</v>
      </c>
      <c r="B4" s="10" t="s">
        <v>388</v>
      </c>
      <c r="C4" s="10" t="s">
        <v>389</v>
      </c>
      <c r="D4" s="11">
        <v>2006</v>
      </c>
      <c r="E4" s="12">
        <v>7.4</v>
      </c>
      <c r="F4" s="21">
        <v>1.6</v>
      </c>
      <c r="G4" s="21">
        <v>1.4</v>
      </c>
      <c r="H4" s="13">
        <f>IF(F4,(F4+G4)/2,"")</f>
        <v>1.5</v>
      </c>
      <c r="I4" s="13"/>
      <c r="J4" s="13">
        <f>IF(E4,E4+10-H4-I4,"")</f>
        <v>15.899999999999999</v>
      </c>
      <c r="K4" s="12">
        <v>6.2</v>
      </c>
      <c r="L4" s="21">
        <v>1.6</v>
      </c>
      <c r="M4" s="21">
        <v>1.4</v>
      </c>
      <c r="N4" s="13">
        <f>IF(L4,(L4+M4)/2,"")</f>
        <v>1.5</v>
      </c>
      <c r="O4" s="13"/>
      <c r="P4" s="13">
        <f>IF(K4,K4+10-N4-O4,"")</f>
        <v>14.7</v>
      </c>
      <c r="Q4" s="12">
        <v>5.8</v>
      </c>
      <c r="R4" s="21">
        <v>3.4</v>
      </c>
      <c r="S4" s="21">
        <v>2.8</v>
      </c>
      <c r="T4" s="13">
        <f>IF(R4,(R4+S4)/2,"")</f>
        <v>3.0999999999999996</v>
      </c>
      <c r="U4" s="13"/>
      <c r="V4" s="13">
        <f>IF(Q4,Q4+10-T4-U4,"")</f>
        <v>12.700000000000001</v>
      </c>
      <c r="W4" s="12">
        <v>5</v>
      </c>
      <c r="X4" s="21">
        <v>3.5</v>
      </c>
      <c r="Y4" s="21">
        <v>3.8</v>
      </c>
      <c r="Z4" s="13">
        <f>IF(X4,(X4+Y4)/2,"")</f>
        <v>3.65</v>
      </c>
      <c r="AA4" s="13"/>
      <c r="AB4" s="13">
        <f>IF(W4,W4+10-Z4-AA4,"")</f>
        <v>11.35</v>
      </c>
      <c r="AC4" s="12">
        <v>6.3</v>
      </c>
      <c r="AD4" s="21">
        <v>1.7</v>
      </c>
      <c r="AE4" s="21">
        <v>1.7</v>
      </c>
      <c r="AF4" s="13">
        <f>IF(AD4,(AD4+AE4)/2,"")</f>
        <v>1.7</v>
      </c>
      <c r="AG4" s="13"/>
      <c r="AH4" s="14">
        <f>IF(AC4,AC4+10-AF4-AG4,"")</f>
        <v>14.600000000000001</v>
      </c>
      <c r="AI4" s="16">
        <f>IFERROR((J4+P4)/2+V4+AB4+AH4,"")</f>
        <v>53.95</v>
      </c>
      <c r="AJ4" s="15">
        <f>IFERROR(_xlfn.RANK.EQ(AI4,$AI$4:$AI$8),"")</f>
        <v>1</v>
      </c>
    </row>
    <row r="5" spans="1:36" x14ac:dyDescent="0.35">
      <c r="A5" s="9" t="s">
        <v>26</v>
      </c>
      <c r="B5" s="10" t="s">
        <v>390</v>
      </c>
      <c r="C5" s="10" t="s">
        <v>391</v>
      </c>
      <c r="D5" s="11">
        <v>2003</v>
      </c>
      <c r="E5" s="12">
        <v>6.5</v>
      </c>
      <c r="F5" s="21">
        <v>3.4</v>
      </c>
      <c r="G5" s="21">
        <v>3.1</v>
      </c>
      <c r="H5" s="13">
        <f>IF(F5,(F5+G5)/2,"")</f>
        <v>3.25</v>
      </c>
      <c r="I5" s="13"/>
      <c r="J5" s="13">
        <f>IF(E5,E5+10-H5-I5,"")</f>
        <v>13.25</v>
      </c>
      <c r="K5" s="12">
        <v>5.2</v>
      </c>
      <c r="L5" s="21">
        <v>2.4</v>
      </c>
      <c r="M5" s="21">
        <v>2</v>
      </c>
      <c r="N5" s="13">
        <f>IF(L5,(L5+M5)/2,"")</f>
        <v>2.2000000000000002</v>
      </c>
      <c r="O5" s="13"/>
      <c r="P5" s="13">
        <f>IF(K5,K5+10-N5-O5,"")</f>
        <v>13</v>
      </c>
      <c r="Q5" s="12">
        <v>4.5999999999999996</v>
      </c>
      <c r="R5" s="21">
        <v>1.5</v>
      </c>
      <c r="S5" s="21">
        <v>1.7</v>
      </c>
      <c r="T5" s="13">
        <f>IF(R5,(R5+S5)/2,"")</f>
        <v>1.6</v>
      </c>
      <c r="U5" s="13"/>
      <c r="V5" s="13">
        <f>IF(Q5,Q5+10-T5-U5,"")</f>
        <v>13</v>
      </c>
      <c r="W5" s="12">
        <v>5.5</v>
      </c>
      <c r="X5" s="21">
        <v>2.9</v>
      </c>
      <c r="Y5" s="21">
        <v>3.4</v>
      </c>
      <c r="Z5" s="13">
        <f>IF(X5,(X5+Y5)/2,"")</f>
        <v>3.15</v>
      </c>
      <c r="AA5" s="13"/>
      <c r="AB5" s="13">
        <f>IF(W5,W5+10-Z5-AA5,"")</f>
        <v>12.35</v>
      </c>
      <c r="AC5" s="12">
        <v>5.5</v>
      </c>
      <c r="AD5" s="21">
        <v>2.2999999999999998</v>
      </c>
      <c r="AE5" s="21">
        <v>2.4</v>
      </c>
      <c r="AF5" s="13">
        <f>IF(AD5,(AD5+AE5)/2,"")</f>
        <v>2.3499999999999996</v>
      </c>
      <c r="AG5" s="13"/>
      <c r="AH5" s="14">
        <f>IF(AC5,AC5+10-AF5-AG5,"")</f>
        <v>13.15</v>
      </c>
      <c r="AI5" s="16">
        <f>IFERROR((J5+P5)/2+V5+AB5+AH5,"")</f>
        <v>51.625</v>
      </c>
      <c r="AJ5" s="15">
        <f>IFERROR(_xlfn.RANK.EQ(AI5,$AI$4:$AI$8),"")</f>
        <v>2</v>
      </c>
    </row>
    <row r="6" spans="1:36" x14ac:dyDescent="0.35">
      <c r="A6" s="9" t="s">
        <v>32</v>
      </c>
      <c r="B6" s="10" t="s">
        <v>383</v>
      </c>
      <c r="C6" s="10" t="s">
        <v>384</v>
      </c>
      <c r="D6" s="11">
        <v>2008</v>
      </c>
      <c r="E6" s="12">
        <v>6.5</v>
      </c>
      <c r="F6" s="21">
        <v>3</v>
      </c>
      <c r="G6" s="21">
        <v>2.9</v>
      </c>
      <c r="H6" s="13">
        <f>IF(F6,(F6+G6)/2,"")</f>
        <v>2.95</v>
      </c>
      <c r="I6" s="13"/>
      <c r="J6" s="13">
        <f>IF(E6,E6+10-H6-I6,"")</f>
        <v>13.55</v>
      </c>
      <c r="K6" s="12">
        <v>6.2</v>
      </c>
      <c r="L6" s="21">
        <v>2.2999999999999998</v>
      </c>
      <c r="M6" s="21">
        <v>1.9</v>
      </c>
      <c r="N6" s="13">
        <f>IF(L6,(L6+M6)/2,"")</f>
        <v>2.0999999999999996</v>
      </c>
      <c r="O6" s="13"/>
      <c r="P6" s="13">
        <f>IF(K6,K6+10-N6-O6,"")</f>
        <v>14.1</v>
      </c>
      <c r="Q6" s="12">
        <v>4.8</v>
      </c>
      <c r="R6" s="21">
        <v>3.4</v>
      </c>
      <c r="S6" s="21">
        <v>3.8</v>
      </c>
      <c r="T6" s="13">
        <f>IF(R6,(R6+S6)/2,"")</f>
        <v>3.5999999999999996</v>
      </c>
      <c r="U6" s="13"/>
      <c r="V6" s="13">
        <f>IF(Q6,Q6+10-T6-U6,"")</f>
        <v>11.200000000000001</v>
      </c>
      <c r="W6" s="12">
        <v>4.8</v>
      </c>
      <c r="X6" s="21">
        <v>3.2</v>
      </c>
      <c r="Y6" s="21">
        <v>2.7</v>
      </c>
      <c r="Z6" s="13">
        <f>IF(X6,(X6+Y6)/2,"")</f>
        <v>2.95</v>
      </c>
      <c r="AA6" s="13"/>
      <c r="AB6" s="13">
        <f>IF(W6,W6+10-Z6-AA6,"")</f>
        <v>11.850000000000001</v>
      </c>
      <c r="AC6" s="12">
        <v>5.4</v>
      </c>
      <c r="AD6" s="21">
        <v>2.9</v>
      </c>
      <c r="AE6" s="21">
        <v>3</v>
      </c>
      <c r="AF6" s="13">
        <f>IF(AD6,(AD6+AE6)/2,"")</f>
        <v>2.95</v>
      </c>
      <c r="AG6" s="13"/>
      <c r="AH6" s="14">
        <f>IF(AC6,AC6+10-AF6-AG6,"")</f>
        <v>12.45</v>
      </c>
      <c r="AI6" s="16">
        <f>IFERROR((J6+P6)/2+V6+AB6+AH6,"")</f>
        <v>49.325000000000003</v>
      </c>
      <c r="AJ6" s="15">
        <f>IFERROR(_xlfn.RANK.EQ(AI6,$AI$4:$AI$8),"")</f>
        <v>3</v>
      </c>
    </row>
    <row r="7" spans="1:36" x14ac:dyDescent="0.35">
      <c r="A7" s="9" t="s">
        <v>32</v>
      </c>
      <c r="B7" s="10" t="s">
        <v>385</v>
      </c>
      <c r="C7" s="10" t="s">
        <v>386</v>
      </c>
      <c r="D7" s="11">
        <v>2008</v>
      </c>
      <c r="E7" s="12">
        <v>6.5</v>
      </c>
      <c r="F7" s="21">
        <v>2.8</v>
      </c>
      <c r="G7" s="21">
        <v>2.6</v>
      </c>
      <c r="H7" s="13">
        <f>IF(F7,(F7+G7)/2,"")</f>
        <v>2.7</v>
      </c>
      <c r="I7" s="13"/>
      <c r="J7" s="13">
        <f>IF(E7,E7+10-H7-I7,"")</f>
        <v>13.8</v>
      </c>
      <c r="K7" s="12">
        <v>4.7</v>
      </c>
      <c r="L7" s="21">
        <v>1</v>
      </c>
      <c r="M7" s="21">
        <v>0.9</v>
      </c>
      <c r="N7" s="13">
        <f>IF(L7,(L7+M7)/2,"")</f>
        <v>0.95</v>
      </c>
      <c r="O7" s="13"/>
      <c r="P7" s="13">
        <f>IF(K7,K7+10-N7-O7,"")</f>
        <v>13.75</v>
      </c>
      <c r="Q7" s="12">
        <v>2.9</v>
      </c>
      <c r="R7" s="21">
        <v>2.5</v>
      </c>
      <c r="S7" s="21">
        <v>2.2000000000000002</v>
      </c>
      <c r="T7" s="13">
        <f>IF(R7,(R7+S7)/2,"")</f>
        <v>2.35</v>
      </c>
      <c r="U7" s="13"/>
      <c r="V7" s="13">
        <f>IF(Q7,Q7+10-T7-U7,"")</f>
        <v>10.55</v>
      </c>
      <c r="W7" s="12">
        <v>4.9000000000000004</v>
      </c>
      <c r="X7" s="21">
        <v>3.3</v>
      </c>
      <c r="Y7" s="21">
        <v>2.7</v>
      </c>
      <c r="Z7" s="13">
        <f>IF(X7,(X7+Y7)/2,"")</f>
        <v>3</v>
      </c>
      <c r="AA7" s="13"/>
      <c r="AB7" s="13">
        <f>IF(W7,W7+10-Z7-AA7,"")</f>
        <v>11.9</v>
      </c>
      <c r="AC7" s="12">
        <v>5.3</v>
      </c>
      <c r="AD7" s="21">
        <v>2.4</v>
      </c>
      <c r="AE7" s="21">
        <v>2</v>
      </c>
      <c r="AF7" s="13">
        <f>IF(AD7,(AD7+AE7)/2,"")</f>
        <v>2.2000000000000002</v>
      </c>
      <c r="AG7" s="13"/>
      <c r="AH7" s="14">
        <f>IF(AC7,AC7+10-AF7-AG7,"")</f>
        <v>13.100000000000001</v>
      </c>
      <c r="AI7" s="16">
        <f>IFERROR((J7+P7)/2+V7+AB7+AH7,"")</f>
        <v>49.325000000000003</v>
      </c>
      <c r="AJ7" s="15">
        <f>IFERROR(_xlfn.RANK.EQ(AI7,$AI$4:$AI$8),"")</f>
        <v>3</v>
      </c>
    </row>
    <row r="8" spans="1:36" x14ac:dyDescent="0.35">
      <c r="A8" s="9" t="s">
        <v>26</v>
      </c>
      <c r="B8" s="10" t="s">
        <v>144</v>
      </c>
      <c r="C8" s="10" t="s">
        <v>145</v>
      </c>
      <c r="D8" s="11">
        <v>2005</v>
      </c>
      <c r="E8" s="12">
        <v>5</v>
      </c>
      <c r="F8" s="21">
        <v>1.3</v>
      </c>
      <c r="G8" s="21">
        <v>1.5</v>
      </c>
      <c r="H8" s="13">
        <f>IF(F8,(F8+G8)/2,"")</f>
        <v>1.4</v>
      </c>
      <c r="I8" s="13"/>
      <c r="J8" s="13">
        <f>IF(E8,E8+10-H8-I8,"")</f>
        <v>13.6</v>
      </c>
      <c r="K8" s="12">
        <v>4</v>
      </c>
      <c r="L8" s="21">
        <v>1.1000000000000001</v>
      </c>
      <c r="M8" s="21">
        <v>1.1000000000000001</v>
      </c>
      <c r="N8" s="13">
        <f>IF(L8,(L8+M8)/2,"")</f>
        <v>1.1000000000000001</v>
      </c>
      <c r="O8" s="13"/>
      <c r="P8" s="13">
        <f>IF(K8,K8+10-N8-O8,"")</f>
        <v>12.9</v>
      </c>
      <c r="Q8" s="12">
        <v>3.6</v>
      </c>
      <c r="R8" s="21">
        <v>1.7</v>
      </c>
      <c r="S8" s="21">
        <v>2.1</v>
      </c>
      <c r="T8" s="13">
        <f>IF(R8,(R8+S8)/2,"")</f>
        <v>1.9</v>
      </c>
      <c r="U8" s="13"/>
      <c r="V8" s="13">
        <f>IF(Q8,Q8+10-T8-U8,"")</f>
        <v>11.7</v>
      </c>
      <c r="W8" s="12">
        <v>4.0999999999999996</v>
      </c>
      <c r="X8" s="21">
        <v>3.7</v>
      </c>
      <c r="Y8" s="21">
        <v>3.7</v>
      </c>
      <c r="Z8" s="13">
        <f>IF(X8,(X8+Y8)/2,"")</f>
        <v>3.7</v>
      </c>
      <c r="AA8" s="13"/>
      <c r="AB8" s="13">
        <f>IF(W8,W8+10-Z8-AA8,"")</f>
        <v>10.399999999999999</v>
      </c>
      <c r="AC8" s="12">
        <v>3.6</v>
      </c>
      <c r="AD8" s="21">
        <v>1.8</v>
      </c>
      <c r="AE8" s="21">
        <v>2</v>
      </c>
      <c r="AF8" s="13">
        <f>IF(AD8,(AD8+AE8)/2,"")</f>
        <v>1.9</v>
      </c>
      <c r="AG8" s="13"/>
      <c r="AH8" s="14">
        <f>IF(AC8,AC8+10-AF8-AG8,"")</f>
        <v>11.7</v>
      </c>
      <c r="AI8" s="16">
        <f>IFERROR((J8+P8)/2+V8+AB8+AH8,"")</f>
        <v>47.05</v>
      </c>
      <c r="AJ8" s="15">
        <f>IFERROR(_xlfn.RANK.EQ(AI8,$AI$4:$AI$8),"")</f>
        <v>5</v>
      </c>
    </row>
  </sheetData>
  <sheetProtection algorithmName="SHA-512" hashValue="cTzPknQsJfNCrliowkoQzqnGXh1ykHzJlCHZdv99ZguAbY0H81c7wfpH06RXkcjNkRWK4yk15gM3WHVTgamjWQ==" saltValue="AZdhoftrU7O2fZXmGalabA==" spinCount="100000" sheet="1" objects="1" scenarios="1"/>
  <protectedRanges>
    <protectedRange sqref="A1" name="Überschrift"/>
  </protectedRanges>
  <sortState xmlns:xlrd2="http://schemas.microsoft.com/office/spreadsheetml/2017/richdata2" ref="A4:AJ8">
    <sortCondition ref="AJ8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3320-212C-4B69-88F6-2DF77C7BCD70}">
  <sheetPr>
    <pageSetUpPr fitToPage="1"/>
  </sheetPr>
  <dimension ref="A1:AJ39"/>
  <sheetViews>
    <sheetView zoomScale="70" workbookViewId="0">
      <pane xSplit="4" ySplit="3" topLeftCell="T8" activePane="bottomRight" state="frozen"/>
      <selection pane="topRight" activeCell="E1" sqref="E1"/>
      <selection pane="bottomLeft" activeCell="A4" sqref="A4"/>
      <selection pane="bottomRight" activeCell="S21" sqref="S21"/>
    </sheetView>
  </sheetViews>
  <sheetFormatPr baseColWidth="10" defaultRowHeight="14.5" x14ac:dyDescent="0.35"/>
  <cols>
    <col min="1" max="1" width="14.6328125" bestFit="1" customWidth="1"/>
    <col min="2" max="2" width="14.36328125" bestFit="1" customWidth="1"/>
    <col min="3" max="3" width="11.54296875" bestFit="1" customWidth="1"/>
    <col min="4" max="4" width="5.26953125" bestFit="1" customWidth="1"/>
    <col min="5" max="5" width="6.81640625" bestFit="1" customWidth="1"/>
  </cols>
  <sheetData>
    <row r="1" spans="1:36" ht="15" thickBot="1" x14ac:dyDescent="0.4">
      <c r="A1" s="32" t="s">
        <v>248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x14ac:dyDescent="0.35">
      <c r="A2" s="34" t="s">
        <v>0</v>
      </c>
      <c r="B2" s="36" t="s">
        <v>1</v>
      </c>
      <c r="C2" s="36" t="s">
        <v>2</v>
      </c>
      <c r="D2" s="38" t="s">
        <v>3</v>
      </c>
      <c r="E2" s="30" t="s">
        <v>4</v>
      </c>
      <c r="F2" s="30"/>
      <c r="G2" s="30"/>
      <c r="H2" s="30"/>
      <c r="I2" s="30"/>
      <c r="J2" s="31"/>
      <c r="K2" s="30" t="s">
        <v>8</v>
      </c>
      <c r="L2" s="30"/>
      <c r="M2" s="30"/>
      <c r="N2" s="30"/>
      <c r="O2" s="30"/>
      <c r="P2" s="31"/>
      <c r="Q2" s="30" t="s">
        <v>5</v>
      </c>
      <c r="R2" s="30"/>
      <c r="S2" s="30"/>
      <c r="T2" s="30"/>
      <c r="U2" s="30"/>
      <c r="V2" s="31"/>
      <c r="W2" s="30" t="s">
        <v>6</v>
      </c>
      <c r="X2" s="30"/>
      <c r="Y2" s="30"/>
      <c r="Z2" s="30"/>
      <c r="AA2" s="30"/>
      <c r="AB2" s="31"/>
      <c r="AC2" s="30" t="s">
        <v>7</v>
      </c>
      <c r="AD2" s="30"/>
      <c r="AE2" s="30"/>
      <c r="AF2" s="30"/>
      <c r="AG2" s="30"/>
      <c r="AH2" s="31"/>
      <c r="AI2" s="40" t="s">
        <v>9</v>
      </c>
      <c r="AJ2" s="42" t="s">
        <v>10</v>
      </c>
    </row>
    <row r="3" spans="1:36" ht="15" thickBot="1" x14ac:dyDescent="0.4">
      <c r="A3" s="35"/>
      <c r="B3" s="37"/>
      <c r="C3" s="37"/>
      <c r="D3" s="39"/>
      <c r="E3" s="1" t="s">
        <v>11</v>
      </c>
      <c r="F3" s="1" t="s">
        <v>209</v>
      </c>
      <c r="G3" s="1" t="s">
        <v>210</v>
      </c>
      <c r="H3" s="2" t="s">
        <v>12</v>
      </c>
      <c r="I3" s="2" t="s">
        <v>31</v>
      </c>
      <c r="J3" s="3" t="s">
        <v>30</v>
      </c>
      <c r="K3" s="1" t="s">
        <v>11</v>
      </c>
      <c r="L3" s="1" t="s">
        <v>209</v>
      </c>
      <c r="M3" s="1" t="s">
        <v>210</v>
      </c>
      <c r="N3" s="2" t="s">
        <v>12</v>
      </c>
      <c r="O3" s="2" t="s">
        <v>31</v>
      </c>
      <c r="P3" s="3" t="s">
        <v>30</v>
      </c>
      <c r="Q3" s="1" t="s">
        <v>11</v>
      </c>
      <c r="R3" s="1" t="s">
        <v>209</v>
      </c>
      <c r="S3" s="1" t="s">
        <v>210</v>
      </c>
      <c r="T3" s="2" t="s">
        <v>12</v>
      </c>
      <c r="U3" s="2" t="s">
        <v>31</v>
      </c>
      <c r="V3" s="3" t="s">
        <v>30</v>
      </c>
      <c r="W3" s="1" t="s">
        <v>11</v>
      </c>
      <c r="X3" s="1" t="s">
        <v>209</v>
      </c>
      <c r="Y3" s="1" t="s">
        <v>210</v>
      </c>
      <c r="Z3" s="2" t="s">
        <v>12</v>
      </c>
      <c r="AA3" s="2" t="s">
        <v>31</v>
      </c>
      <c r="AB3" s="3" t="s">
        <v>30</v>
      </c>
      <c r="AC3" s="1" t="s">
        <v>11</v>
      </c>
      <c r="AD3" s="1" t="s">
        <v>209</v>
      </c>
      <c r="AE3" s="1" t="s">
        <v>210</v>
      </c>
      <c r="AF3" s="2" t="s">
        <v>12</v>
      </c>
      <c r="AG3" s="2" t="s">
        <v>31</v>
      </c>
      <c r="AH3" s="3" t="s">
        <v>30</v>
      </c>
      <c r="AI3" s="41"/>
      <c r="AJ3" s="43"/>
    </row>
    <row r="4" spans="1:36" x14ac:dyDescent="0.35">
      <c r="A4" s="4" t="s">
        <v>211</v>
      </c>
      <c r="B4" s="5" t="s">
        <v>125</v>
      </c>
      <c r="C4" s="5" t="s">
        <v>347</v>
      </c>
      <c r="D4" s="6">
        <v>2016</v>
      </c>
      <c r="E4" s="7">
        <v>5.5</v>
      </c>
      <c r="F4" s="20">
        <v>0.8</v>
      </c>
      <c r="G4" s="20">
        <v>0.5</v>
      </c>
      <c r="H4" s="8">
        <f t="shared" ref="H4:H39" si="0">IF(F4,(F4+G4)/2,"")</f>
        <v>0.65</v>
      </c>
      <c r="I4" s="8"/>
      <c r="J4" s="8">
        <f t="shared" ref="J4:J39" si="1">IF(E4,E4+10-H4-I4,"")</f>
        <v>14.85</v>
      </c>
      <c r="K4" s="7">
        <v>3.7</v>
      </c>
      <c r="L4" s="20">
        <v>0.6</v>
      </c>
      <c r="M4" s="20">
        <v>0.6</v>
      </c>
      <c r="N4" s="8">
        <f t="shared" ref="N4:N39" si="2">IF(L4,(L4+M4)/2,"")</f>
        <v>0.6</v>
      </c>
      <c r="O4" s="8"/>
      <c r="P4" s="8">
        <f t="shared" ref="P4:P39" si="3">IF(K4,K4+10-N4-O4,"")</f>
        <v>13.1</v>
      </c>
      <c r="Q4" s="7">
        <v>3.4</v>
      </c>
      <c r="R4" s="20">
        <v>1</v>
      </c>
      <c r="S4" s="20">
        <v>0.7</v>
      </c>
      <c r="T4" s="8">
        <f t="shared" ref="T4:T39" si="4">IF(R4,(R4+S4)/2,"")</f>
        <v>0.85</v>
      </c>
      <c r="U4" s="8"/>
      <c r="V4" s="8">
        <f t="shared" ref="V4:V39" si="5">IF(Q4,Q4+10-T4-U4,"")</f>
        <v>12.55</v>
      </c>
      <c r="W4" s="7">
        <v>3.5</v>
      </c>
      <c r="X4" s="20">
        <v>1.7</v>
      </c>
      <c r="Y4" s="20">
        <v>1.9</v>
      </c>
      <c r="Z4" s="8">
        <f t="shared" ref="Z4:Z39" si="6">IF(X4,(X4+Y4)/2,"")</f>
        <v>1.7999999999999998</v>
      </c>
      <c r="AA4" s="8"/>
      <c r="AB4" s="8">
        <f t="shared" ref="AB4:AB39" si="7">IF(W4,W4+10-Z4-AA4,"")</f>
        <v>11.7</v>
      </c>
      <c r="AC4" s="7">
        <v>5.4</v>
      </c>
      <c r="AD4" s="20">
        <v>1.2</v>
      </c>
      <c r="AE4" s="20">
        <v>1.5</v>
      </c>
      <c r="AF4" s="8">
        <f t="shared" ref="AF4:AF39" si="8">IF(AD4,(AD4+AE4)/2,"")</f>
        <v>1.35</v>
      </c>
      <c r="AG4" s="8"/>
      <c r="AH4" s="17">
        <f t="shared" ref="AH4:AH39" si="9">IF(AC4,AC4+10-AF4-AG4,"")</f>
        <v>14.05</v>
      </c>
      <c r="AI4" s="18">
        <f t="shared" ref="AI4:AI39" si="10">IFERROR((J4+P4)/2+V4+AB4+AH4,"")</f>
        <v>52.274999999999991</v>
      </c>
      <c r="AJ4" s="19">
        <f t="shared" ref="AJ4:AJ39" si="11">IFERROR(_xlfn.RANK.EQ(AI4,$AI$4:$AI$39),"")</f>
        <v>1</v>
      </c>
    </row>
    <row r="5" spans="1:36" x14ac:dyDescent="0.35">
      <c r="A5" s="9" t="s">
        <v>79</v>
      </c>
      <c r="B5" s="10" t="s">
        <v>354</v>
      </c>
      <c r="C5" s="10" t="s">
        <v>355</v>
      </c>
      <c r="D5" s="11">
        <v>2016</v>
      </c>
      <c r="E5" s="12">
        <v>5.5</v>
      </c>
      <c r="F5" s="21">
        <v>2.5</v>
      </c>
      <c r="G5" s="21">
        <v>2.5</v>
      </c>
      <c r="H5" s="13">
        <f t="shared" si="0"/>
        <v>2.5</v>
      </c>
      <c r="I5" s="13"/>
      <c r="J5" s="13">
        <f t="shared" si="1"/>
        <v>13</v>
      </c>
      <c r="K5" s="12">
        <v>4.7</v>
      </c>
      <c r="L5" s="21">
        <v>1.6</v>
      </c>
      <c r="M5" s="21">
        <v>1.4</v>
      </c>
      <c r="N5" s="13">
        <f t="shared" si="2"/>
        <v>1.5</v>
      </c>
      <c r="O5" s="13"/>
      <c r="P5" s="13">
        <f t="shared" si="3"/>
        <v>13.2</v>
      </c>
      <c r="Q5" s="12">
        <v>4.4000000000000004</v>
      </c>
      <c r="R5" s="21">
        <v>2.2999999999999998</v>
      </c>
      <c r="S5" s="21">
        <v>1.7</v>
      </c>
      <c r="T5" s="13">
        <f t="shared" si="4"/>
        <v>2</v>
      </c>
      <c r="U5" s="13"/>
      <c r="V5" s="13">
        <f t="shared" si="5"/>
        <v>12.4</v>
      </c>
      <c r="W5" s="12">
        <v>4.8</v>
      </c>
      <c r="X5" s="21">
        <v>1</v>
      </c>
      <c r="Y5" s="21">
        <v>1.1000000000000001</v>
      </c>
      <c r="Z5" s="13">
        <f t="shared" si="6"/>
        <v>1.05</v>
      </c>
      <c r="AA5" s="13"/>
      <c r="AB5" s="13">
        <f t="shared" si="7"/>
        <v>13.75</v>
      </c>
      <c r="AC5" s="12">
        <v>4.7</v>
      </c>
      <c r="AD5" s="21">
        <v>1.8</v>
      </c>
      <c r="AE5" s="21">
        <v>1.7</v>
      </c>
      <c r="AF5" s="13">
        <f t="shared" si="8"/>
        <v>1.75</v>
      </c>
      <c r="AG5" s="13"/>
      <c r="AH5" s="14">
        <f t="shared" si="9"/>
        <v>12.95</v>
      </c>
      <c r="AI5" s="16">
        <f t="shared" si="10"/>
        <v>52.2</v>
      </c>
      <c r="AJ5" s="15">
        <f t="shared" si="11"/>
        <v>2</v>
      </c>
    </row>
    <row r="6" spans="1:36" x14ac:dyDescent="0.35">
      <c r="A6" s="9" t="s">
        <v>116</v>
      </c>
      <c r="B6" s="10" t="s">
        <v>351</v>
      </c>
      <c r="C6" s="10" t="s">
        <v>352</v>
      </c>
      <c r="D6" s="11">
        <v>2016</v>
      </c>
      <c r="E6" s="12">
        <v>5.5</v>
      </c>
      <c r="F6" s="21">
        <v>2.2000000000000002</v>
      </c>
      <c r="G6" s="21">
        <v>2.2999999999999998</v>
      </c>
      <c r="H6" s="13">
        <f t="shared" si="0"/>
        <v>2.25</v>
      </c>
      <c r="I6" s="13"/>
      <c r="J6" s="13">
        <f t="shared" si="1"/>
        <v>13.25</v>
      </c>
      <c r="K6" s="12">
        <v>3.7</v>
      </c>
      <c r="L6" s="21">
        <v>0.4</v>
      </c>
      <c r="M6" s="21">
        <v>0.4</v>
      </c>
      <c r="N6" s="13">
        <f t="shared" si="2"/>
        <v>0.4</v>
      </c>
      <c r="O6" s="13"/>
      <c r="P6" s="13">
        <f t="shared" si="3"/>
        <v>13.299999999999999</v>
      </c>
      <c r="Q6" s="12">
        <v>4</v>
      </c>
      <c r="R6" s="21">
        <v>1.5</v>
      </c>
      <c r="S6" s="21">
        <v>1.2</v>
      </c>
      <c r="T6" s="13">
        <f t="shared" si="4"/>
        <v>1.35</v>
      </c>
      <c r="U6" s="13"/>
      <c r="V6" s="13">
        <f t="shared" si="5"/>
        <v>12.65</v>
      </c>
      <c r="W6" s="12">
        <v>4</v>
      </c>
      <c r="X6" s="21">
        <v>2.2999999999999998</v>
      </c>
      <c r="Y6" s="21">
        <v>2.2999999999999998</v>
      </c>
      <c r="Z6" s="13">
        <f t="shared" si="6"/>
        <v>2.2999999999999998</v>
      </c>
      <c r="AA6" s="13"/>
      <c r="AB6" s="13">
        <f t="shared" si="7"/>
        <v>11.7</v>
      </c>
      <c r="AC6" s="12">
        <v>5.2</v>
      </c>
      <c r="AD6" s="21">
        <v>2.7</v>
      </c>
      <c r="AE6" s="21">
        <v>2</v>
      </c>
      <c r="AF6" s="13">
        <f t="shared" si="8"/>
        <v>2.35</v>
      </c>
      <c r="AG6" s="13"/>
      <c r="AH6" s="14">
        <f t="shared" si="9"/>
        <v>12.85</v>
      </c>
      <c r="AI6" s="16">
        <f t="shared" si="10"/>
        <v>50.475000000000001</v>
      </c>
      <c r="AJ6" s="15">
        <f t="shared" si="11"/>
        <v>3</v>
      </c>
    </row>
    <row r="7" spans="1:36" x14ac:dyDescent="0.35">
      <c r="A7" s="9" t="s">
        <v>211</v>
      </c>
      <c r="B7" s="10" t="s">
        <v>349</v>
      </c>
      <c r="C7" s="10" t="s">
        <v>350</v>
      </c>
      <c r="D7" s="11">
        <v>2016</v>
      </c>
      <c r="E7" s="12">
        <v>4</v>
      </c>
      <c r="F7" s="21">
        <v>2.1</v>
      </c>
      <c r="G7" s="21">
        <v>1.8</v>
      </c>
      <c r="H7" s="13">
        <f t="shared" si="0"/>
        <v>1.9500000000000002</v>
      </c>
      <c r="I7" s="13"/>
      <c r="J7" s="13">
        <f t="shared" si="1"/>
        <v>12.05</v>
      </c>
      <c r="K7" s="12">
        <v>3.7</v>
      </c>
      <c r="L7" s="21">
        <v>0.5</v>
      </c>
      <c r="M7" s="21">
        <v>0.3</v>
      </c>
      <c r="N7" s="13">
        <f t="shared" si="2"/>
        <v>0.4</v>
      </c>
      <c r="O7" s="13"/>
      <c r="P7" s="13">
        <f t="shared" si="3"/>
        <v>13.299999999999999</v>
      </c>
      <c r="Q7" s="12">
        <v>2.6</v>
      </c>
      <c r="R7" s="21">
        <v>0.6</v>
      </c>
      <c r="S7" s="21">
        <v>0.6</v>
      </c>
      <c r="T7" s="13">
        <f t="shared" si="4"/>
        <v>0.6</v>
      </c>
      <c r="U7" s="13"/>
      <c r="V7" s="13">
        <f t="shared" si="5"/>
        <v>12</v>
      </c>
      <c r="W7" s="12">
        <v>2.6</v>
      </c>
      <c r="X7" s="21">
        <v>1.8</v>
      </c>
      <c r="Y7" s="21">
        <v>2.2000000000000002</v>
      </c>
      <c r="Z7" s="13">
        <f t="shared" si="6"/>
        <v>2</v>
      </c>
      <c r="AA7" s="13"/>
      <c r="AB7" s="13">
        <f t="shared" si="7"/>
        <v>10.6</v>
      </c>
      <c r="AC7" s="12">
        <v>4.8</v>
      </c>
      <c r="AD7" s="21">
        <v>2.2999999999999998</v>
      </c>
      <c r="AE7" s="21">
        <v>1.6</v>
      </c>
      <c r="AF7" s="13">
        <f t="shared" si="8"/>
        <v>1.95</v>
      </c>
      <c r="AG7" s="13"/>
      <c r="AH7" s="14">
        <f t="shared" si="9"/>
        <v>12.850000000000001</v>
      </c>
      <c r="AI7" s="16">
        <f t="shared" si="10"/>
        <v>48.125</v>
      </c>
      <c r="AJ7" s="15">
        <f t="shared" si="11"/>
        <v>4</v>
      </c>
    </row>
    <row r="8" spans="1:36" x14ac:dyDescent="0.35">
      <c r="A8" s="9" t="s">
        <v>426</v>
      </c>
      <c r="B8" s="10" t="s">
        <v>365</v>
      </c>
      <c r="C8" s="10" t="s">
        <v>366</v>
      </c>
      <c r="D8" s="11">
        <v>2016</v>
      </c>
      <c r="E8" s="12">
        <v>4.5</v>
      </c>
      <c r="F8" s="21">
        <v>1.2</v>
      </c>
      <c r="G8" s="21">
        <v>1.2</v>
      </c>
      <c r="H8" s="13">
        <f t="shared" si="0"/>
        <v>1.2</v>
      </c>
      <c r="I8" s="13"/>
      <c r="J8" s="13">
        <f t="shared" si="1"/>
        <v>13.3</v>
      </c>
      <c r="K8" s="12">
        <v>3.7</v>
      </c>
      <c r="L8" s="21">
        <v>0.9</v>
      </c>
      <c r="M8" s="21">
        <v>0.7</v>
      </c>
      <c r="N8" s="13">
        <f t="shared" si="2"/>
        <v>0.8</v>
      </c>
      <c r="O8" s="13"/>
      <c r="P8" s="13">
        <f t="shared" si="3"/>
        <v>12.899999999999999</v>
      </c>
      <c r="Q8" s="12">
        <v>3.4</v>
      </c>
      <c r="R8" s="21">
        <v>1.8</v>
      </c>
      <c r="S8" s="21">
        <v>2.6</v>
      </c>
      <c r="T8" s="13">
        <f t="shared" si="4"/>
        <v>2.2000000000000002</v>
      </c>
      <c r="U8" s="13"/>
      <c r="V8" s="13">
        <f t="shared" si="5"/>
        <v>11.2</v>
      </c>
      <c r="W8" s="12">
        <v>4</v>
      </c>
      <c r="X8" s="21">
        <v>1.8</v>
      </c>
      <c r="Y8" s="21">
        <v>1.7</v>
      </c>
      <c r="Z8" s="13">
        <f t="shared" si="6"/>
        <v>1.75</v>
      </c>
      <c r="AA8" s="13"/>
      <c r="AB8" s="13">
        <f t="shared" si="7"/>
        <v>12.25</v>
      </c>
      <c r="AC8" s="12">
        <v>3.4</v>
      </c>
      <c r="AD8" s="21">
        <v>2.5</v>
      </c>
      <c r="AE8" s="21">
        <v>2</v>
      </c>
      <c r="AF8" s="13">
        <f t="shared" si="8"/>
        <v>2.25</v>
      </c>
      <c r="AG8" s="13"/>
      <c r="AH8" s="14">
        <f t="shared" si="9"/>
        <v>11.15</v>
      </c>
      <c r="AI8" s="16">
        <f t="shared" si="10"/>
        <v>47.699999999999996</v>
      </c>
      <c r="AJ8" s="15">
        <f t="shared" si="11"/>
        <v>5</v>
      </c>
    </row>
    <row r="9" spans="1:36" x14ac:dyDescent="0.35">
      <c r="A9" s="9" t="s">
        <v>211</v>
      </c>
      <c r="B9" s="10" t="s">
        <v>343</v>
      </c>
      <c r="C9" s="10" t="s">
        <v>344</v>
      </c>
      <c r="D9" s="11">
        <v>2016</v>
      </c>
      <c r="E9" s="12">
        <v>4.5</v>
      </c>
      <c r="F9" s="21">
        <v>2.8</v>
      </c>
      <c r="G9" s="21">
        <v>3</v>
      </c>
      <c r="H9" s="13">
        <f t="shared" si="0"/>
        <v>2.9</v>
      </c>
      <c r="I9" s="13"/>
      <c r="J9" s="13">
        <f t="shared" si="1"/>
        <v>11.6</v>
      </c>
      <c r="K9" s="12">
        <v>3</v>
      </c>
      <c r="L9" s="21">
        <v>0.4</v>
      </c>
      <c r="M9" s="21">
        <v>0.4</v>
      </c>
      <c r="N9" s="13">
        <f t="shared" si="2"/>
        <v>0.4</v>
      </c>
      <c r="O9" s="13"/>
      <c r="P9" s="13">
        <f t="shared" si="3"/>
        <v>12.6</v>
      </c>
      <c r="Q9" s="12">
        <v>3.4</v>
      </c>
      <c r="R9" s="21">
        <v>1.7</v>
      </c>
      <c r="S9" s="21">
        <v>2.2999999999999998</v>
      </c>
      <c r="T9" s="13">
        <f t="shared" si="4"/>
        <v>2</v>
      </c>
      <c r="U9" s="13"/>
      <c r="V9" s="13">
        <f t="shared" si="5"/>
        <v>11.4</v>
      </c>
      <c r="W9" s="12">
        <v>3.6</v>
      </c>
      <c r="X9" s="21">
        <v>3.1</v>
      </c>
      <c r="Y9" s="21">
        <v>3.4</v>
      </c>
      <c r="Z9" s="13">
        <f t="shared" si="6"/>
        <v>3.25</v>
      </c>
      <c r="AA9" s="13"/>
      <c r="AB9" s="13">
        <f t="shared" si="7"/>
        <v>10.35</v>
      </c>
      <c r="AC9" s="12">
        <v>5.2</v>
      </c>
      <c r="AD9" s="21">
        <v>1.7</v>
      </c>
      <c r="AE9" s="21">
        <v>1.4</v>
      </c>
      <c r="AF9" s="13">
        <f t="shared" si="8"/>
        <v>1.5499999999999998</v>
      </c>
      <c r="AG9" s="13"/>
      <c r="AH9" s="14">
        <f t="shared" si="9"/>
        <v>13.649999999999999</v>
      </c>
      <c r="AI9" s="16">
        <f t="shared" si="10"/>
        <v>47.5</v>
      </c>
      <c r="AJ9" s="15">
        <f t="shared" si="11"/>
        <v>6</v>
      </c>
    </row>
    <row r="10" spans="1:36" x14ac:dyDescent="0.35">
      <c r="A10" s="9" t="s">
        <v>427</v>
      </c>
      <c r="B10" s="10" t="s">
        <v>75</v>
      </c>
      <c r="C10" s="10" t="s">
        <v>76</v>
      </c>
      <c r="D10" s="11">
        <v>2016</v>
      </c>
      <c r="E10" s="12">
        <v>4.5</v>
      </c>
      <c r="F10" s="21">
        <v>1.2</v>
      </c>
      <c r="G10" s="21">
        <v>1.4</v>
      </c>
      <c r="H10" s="13">
        <f t="shared" si="0"/>
        <v>1.2999999999999998</v>
      </c>
      <c r="I10" s="13"/>
      <c r="J10" s="13">
        <f t="shared" si="1"/>
        <v>13.2</v>
      </c>
      <c r="K10" s="12">
        <v>3.7</v>
      </c>
      <c r="L10" s="21">
        <v>0.9</v>
      </c>
      <c r="M10" s="21">
        <v>0.8</v>
      </c>
      <c r="N10" s="13">
        <f t="shared" si="2"/>
        <v>0.85000000000000009</v>
      </c>
      <c r="O10" s="13"/>
      <c r="P10" s="13">
        <f t="shared" si="3"/>
        <v>12.85</v>
      </c>
      <c r="Q10" s="12">
        <v>3</v>
      </c>
      <c r="R10" s="21">
        <v>2.2000000000000002</v>
      </c>
      <c r="S10" s="21">
        <v>2.5</v>
      </c>
      <c r="T10" s="13">
        <f t="shared" si="4"/>
        <v>2.35</v>
      </c>
      <c r="U10" s="13"/>
      <c r="V10" s="13">
        <f t="shared" si="5"/>
        <v>10.65</v>
      </c>
      <c r="W10" s="12">
        <v>3.7</v>
      </c>
      <c r="X10" s="21">
        <v>3.7</v>
      </c>
      <c r="Y10" s="21">
        <v>3.2</v>
      </c>
      <c r="Z10" s="13">
        <f t="shared" si="6"/>
        <v>3.45</v>
      </c>
      <c r="AA10" s="13"/>
      <c r="AB10" s="13">
        <f t="shared" si="7"/>
        <v>10.25</v>
      </c>
      <c r="AC10" s="12">
        <v>4.5999999999999996</v>
      </c>
      <c r="AD10" s="21">
        <v>1</v>
      </c>
      <c r="AE10" s="21">
        <v>1.3</v>
      </c>
      <c r="AF10" s="13">
        <f t="shared" si="8"/>
        <v>1.1499999999999999</v>
      </c>
      <c r="AG10" s="13"/>
      <c r="AH10" s="14">
        <f t="shared" si="9"/>
        <v>13.45</v>
      </c>
      <c r="AI10" s="16">
        <f t="shared" si="10"/>
        <v>47.375</v>
      </c>
      <c r="AJ10" s="15">
        <f t="shared" si="11"/>
        <v>7</v>
      </c>
    </row>
    <row r="11" spans="1:36" x14ac:dyDescent="0.35">
      <c r="A11" s="9" t="s">
        <v>40</v>
      </c>
      <c r="B11" s="10" t="s">
        <v>45</v>
      </c>
      <c r="C11" s="10" t="s">
        <v>46</v>
      </c>
      <c r="D11" s="11">
        <v>2016</v>
      </c>
      <c r="E11" s="12">
        <v>5.5</v>
      </c>
      <c r="F11" s="21">
        <v>1.3</v>
      </c>
      <c r="G11" s="21">
        <v>1.5</v>
      </c>
      <c r="H11" s="13">
        <f t="shared" si="0"/>
        <v>1.4</v>
      </c>
      <c r="I11" s="13"/>
      <c r="J11" s="13">
        <f t="shared" si="1"/>
        <v>14.1</v>
      </c>
      <c r="K11" s="12">
        <v>4.2</v>
      </c>
      <c r="L11" s="21">
        <v>0.8</v>
      </c>
      <c r="M11" s="21">
        <v>0.8</v>
      </c>
      <c r="N11" s="13">
        <f t="shared" si="2"/>
        <v>0.8</v>
      </c>
      <c r="O11" s="13"/>
      <c r="P11" s="13">
        <f t="shared" si="3"/>
        <v>13.399999999999999</v>
      </c>
      <c r="Q11" s="12">
        <v>2</v>
      </c>
      <c r="R11" s="21">
        <v>2.2000000000000002</v>
      </c>
      <c r="S11" s="21">
        <v>1.7</v>
      </c>
      <c r="T11" s="13">
        <f t="shared" si="4"/>
        <v>1.9500000000000002</v>
      </c>
      <c r="U11" s="13"/>
      <c r="V11" s="13">
        <f t="shared" si="5"/>
        <v>10.050000000000001</v>
      </c>
      <c r="W11" s="12">
        <v>4.5999999999999996</v>
      </c>
      <c r="X11" s="21">
        <v>3.3</v>
      </c>
      <c r="Y11" s="21">
        <v>3.1</v>
      </c>
      <c r="Z11" s="13">
        <f t="shared" si="6"/>
        <v>3.2</v>
      </c>
      <c r="AA11" s="13"/>
      <c r="AB11" s="13">
        <f t="shared" si="7"/>
        <v>11.399999999999999</v>
      </c>
      <c r="AC11" s="12">
        <v>4.5</v>
      </c>
      <c r="AD11" s="21">
        <v>2.5</v>
      </c>
      <c r="AE11" s="21">
        <v>2.2000000000000002</v>
      </c>
      <c r="AF11" s="13">
        <f t="shared" si="8"/>
        <v>2.35</v>
      </c>
      <c r="AG11" s="13"/>
      <c r="AH11" s="14">
        <f t="shared" si="9"/>
        <v>12.15</v>
      </c>
      <c r="AI11" s="16">
        <f t="shared" si="10"/>
        <v>47.35</v>
      </c>
      <c r="AJ11" s="15">
        <f t="shared" si="11"/>
        <v>8</v>
      </c>
    </row>
    <row r="12" spans="1:36" x14ac:dyDescent="0.35">
      <c r="A12" s="9" t="s">
        <v>427</v>
      </c>
      <c r="B12" s="10" t="s">
        <v>362</v>
      </c>
      <c r="C12" s="10" t="s">
        <v>363</v>
      </c>
      <c r="D12" s="11">
        <v>2016</v>
      </c>
      <c r="E12" s="12">
        <v>4.5</v>
      </c>
      <c r="F12" s="21">
        <v>1.7</v>
      </c>
      <c r="G12" s="21">
        <v>1.7</v>
      </c>
      <c r="H12" s="13">
        <f t="shared" si="0"/>
        <v>1.7</v>
      </c>
      <c r="I12" s="13"/>
      <c r="J12" s="13">
        <f t="shared" si="1"/>
        <v>12.8</v>
      </c>
      <c r="K12" s="12">
        <v>3</v>
      </c>
      <c r="L12" s="21">
        <v>0.7</v>
      </c>
      <c r="M12" s="21">
        <v>0.5</v>
      </c>
      <c r="N12" s="13">
        <f t="shared" si="2"/>
        <v>0.6</v>
      </c>
      <c r="O12" s="13"/>
      <c r="P12" s="13">
        <f t="shared" si="3"/>
        <v>12.4</v>
      </c>
      <c r="Q12" s="12">
        <v>3.4</v>
      </c>
      <c r="R12" s="21">
        <v>1.6</v>
      </c>
      <c r="S12" s="21">
        <v>1.9</v>
      </c>
      <c r="T12" s="13">
        <f t="shared" si="4"/>
        <v>1.75</v>
      </c>
      <c r="U12" s="13"/>
      <c r="V12" s="13">
        <f t="shared" si="5"/>
        <v>11.65</v>
      </c>
      <c r="W12" s="12">
        <v>3.3</v>
      </c>
      <c r="X12" s="21">
        <v>2.5</v>
      </c>
      <c r="Y12" s="21">
        <v>2.2000000000000002</v>
      </c>
      <c r="Z12" s="13">
        <f t="shared" si="6"/>
        <v>2.35</v>
      </c>
      <c r="AA12" s="13"/>
      <c r="AB12" s="13">
        <f t="shared" si="7"/>
        <v>10.950000000000001</v>
      </c>
      <c r="AC12" s="12">
        <v>3.7</v>
      </c>
      <c r="AD12" s="21">
        <v>1.7</v>
      </c>
      <c r="AE12" s="21">
        <v>2.1</v>
      </c>
      <c r="AF12" s="13">
        <f t="shared" si="8"/>
        <v>1.9</v>
      </c>
      <c r="AG12" s="13"/>
      <c r="AH12" s="14">
        <f t="shared" si="9"/>
        <v>11.799999999999999</v>
      </c>
      <c r="AI12" s="16">
        <f t="shared" si="10"/>
        <v>47</v>
      </c>
      <c r="AJ12" s="15">
        <f t="shared" si="11"/>
        <v>9</v>
      </c>
    </row>
    <row r="13" spans="1:36" x14ac:dyDescent="0.35">
      <c r="A13" s="9" t="s">
        <v>51</v>
      </c>
      <c r="B13" s="10" t="s">
        <v>200</v>
      </c>
      <c r="C13" s="10" t="s">
        <v>361</v>
      </c>
      <c r="D13" s="11">
        <v>2016</v>
      </c>
      <c r="E13" s="12">
        <v>4.5</v>
      </c>
      <c r="F13" s="21">
        <v>1.1000000000000001</v>
      </c>
      <c r="G13" s="21">
        <v>0.9</v>
      </c>
      <c r="H13" s="13">
        <f t="shared" si="0"/>
        <v>1</v>
      </c>
      <c r="I13" s="13"/>
      <c r="J13" s="13">
        <f t="shared" si="1"/>
        <v>13.5</v>
      </c>
      <c r="K13" s="12">
        <v>3</v>
      </c>
      <c r="L13" s="21">
        <v>0.3</v>
      </c>
      <c r="M13" s="21">
        <v>0.2</v>
      </c>
      <c r="N13" s="13">
        <f t="shared" si="2"/>
        <v>0.25</v>
      </c>
      <c r="O13" s="13"/>
      <c r="P13" s="13">
        <f t="shared" si="3"/>
        <v>12.75</v>
      </c>
      <c r="Q13" s="12">
        <v>2.2999999999999998</v>
      </c>
      <c r="R13" s="21">
        <v>1.9</v>
      </c>
      <c r="S13" s="21">
        <v>1.9</v>
      </c>
      <c r="T13" s="13">
        <f t="shared" si="4"/>
        <v>1.9</v>
      </c>
      <c r="U13" s="13"/>
      <c r="V13" s="13">
        <f t="shared" si="5"/>
        <v>10.4</v>
      </c>
      <c r="W13" s="12">
        <v>3.4</v>
      </c>
      <c r="X13" s="21">
        <v>2.1</v>
      </c>
      <c r="Y13" s="21">
        <v>1.7</v>
      </c>
      <c r="Z13" s="13">
        <f t="shared" si="6"/>
        <v>1.9</v>
      </c>
      <c r="AA13" s="13"/>
      <c r="AB13" s="13">
        <f t="shared" si="7"/>
        <v>11.5</v>
      </c>
      <c r="AC13" s="12">
        <v>3.8</v>
      </c>
      <c r="AD13" s="21">
        <v>2.1</v>
      </c>
      <c r="AE13" s="21">
        <v>1.9</v>
      </c>
      <c r="AF13" s="13">
        <f t="shared" si="8"/>
        <v>2</v>
      </c>
      <c r="AG13" s="13"/>
      <c r="AH13" s="14">
        <f t="shared" si="9"/>
        <v>11.8</v>
      </c>
      <c r="AI13" s="16">
        <f t="shared" si="10"/>
        <v>46.825000000000003</v>
      </c>
      <c r="AJ13" s="15">
        <f t="shared" si="11"/>
        <v>10</v>
      </c>
    </row>
    <row r="14" spans="1:36" x14ac:dyDescent="0.35">
      <c r="A14" s="9" t="s">
        <v>26</v>
      </c>
      <c r="B14" s="10" t="s">
        <v>49</v>
      </c>
      <c r="C14" s="10" t="s">
        <v>50</v>
      </c>
      <c r="D14" s="11">
        <v>2016</v>
      </c>
      <c r="E14" s="12">
        <v>5.5</v>
      </c>
      <c r="F14" s="21">
        <v>1.9</v>
      </c>
      <c r="G14" s="21">
        <v>1.7</v>
      </c>
      <c r="H14" s="13">
        <f t="shared" si="0"/>
        <v>1.7999999999999998</v>
      </c>
      <c r="I14" s="13"/>
      <c r="J14" s="13">
        <f t="shared" si="1"/>
        <v>13.7</v>
      </c>
      <c r="K14" s="12">
        <v>3.7</v>
      </c>
      <c r="L14" s="21">
        <v>0.5</v>
      </c>
      <c r="M14" s="21">
        <v>0.4</v>
      </c>
      <c r="N14" s="13">
        <f t="shared" si="2"/>
        <v>0.45</v>
      </c>
      <c r="O14" s="13"/>
      <c r="P14" s="13">
        <f t="shared" si="3"/>
        <v>13.25</v>
      </c>
      <c r="Q14" s="12">
        <v>3.2</v>
      </c>
      <c r="R14" s="21">
        <v>1.8</v>
      </c>
      <c r="S14" s="21">
        <v>1.7</v>
      </c>
      <c r="T14" s="13">
        <f t="shared" si="4"/>
        <v>1.75</v>
      </c>
      <c r="U14" s="13"/>
      <c r="V14" s="13">
        <f t="shared" si="5"/>
        <v>11.45</v>
      </c>
      <c r="W14" s="12">
        <v>3.8</v>
      </c>
      <c r="X14" s="21">
        <v>3.4</v>
      </c>
      <c r="Y14" s="21">
        <v>3.3</v>
      </c>
      <c r="Z14" s="13">
        <f t="shared" si="6"/>
        <v>3.3499999999999996</v>
      </c>
      <c r="AA14" s="13"/>
      <c r="AB14" s="13">
        <f t="shared" si="7"/>
        <v>10.450000000000001</v>
      </c>
      <c r="AC14" s="12">
        <v>4</v>
      </c>
      <c r="AD14" s="21">
        <v>3</v>
      </c>
      <c r="AE14" s="21">
        <v>2.6</v>
      </c>
      <c r="AF14" s="13">
        <f t="shared" si="8"/>
        <v>2.8</v>
      </c>
      <c r="AG14" s="13"/>
      <c r="AH14" s="14">
        <f t="shared" si="9"/>
        <v>11.2</v>
      </c>
      <c r="AI14" s="16">
        <f t="shared" si="10"/>
        <v>46.575000000000003</v>
      </c>
      <c r="AJ14" s="15">
        <f t="shared" si="11"/>
        <v>11</v>
      </c>
    </row>
    <row r="15" spans="1:36" x14ac:dyDescent="0.35">
      <c r="A15" s="9" t="s">
        <v>232</v>
      </c>
      <c r="B15" s="10" t="s">
        <v>65</v>
      </c>
      <c r="C15" s="10" t="s">
        <v>64</v>
      </c>
      <c r="D15" s="11">
        <v>2016</v>
      </c>
      <c r="E15" s="12">
        <v>4.5</v>
      </c>
      <c r="F15" s="21">
        <v>1.4</v>
      </c>
      <c r="G15" s="21">
        <v>1.6</v>
      </c>
      <c r="H15" s="13">
        <f t="shared" si="0"/>
        <v>1.5</v>
      </c>
      <c r="I15" s="13"/>
      <c r="J15" s="13">
        <f t="shared" si="1"/>
        <v>13</v>
      </c>
      <c r="K15" s="12">
        <v>3.7</v>
      </c>
      <c r="L15" s="21">
        <v>0.6</v>
      </c>
      <c r="M15" s="21">
        <v>0.8</v>
      </c>
      <c r="N15" s="13">
        <f t="shared" si="2"/>
        <v>0.7</v>
      </c>
      <c r="O15" s="13"/>
      <c r="P15" s="13">
        <f t="shared" si="3"/>
        <v>13</v>
      </c>
      <c r="Q15" s="12">
        <v>2.6</v>
      </c>
      <c r="R15" s="21">
        <v>2.7</v>
      </c>
      <c r="S15" s="21">
        <v>2.4</v>
      </c>
      <c r="T15" s="13">
        <f t="shared" si="4"/>
        <v>2.5499999999999998</v>
      </c>
      <c r="U15" s="13"/>
      <c r="V15" s="13">
        <f t="shared" si="5"/>
        <v>10.050000000000001</v>
      </c>
      <c r="W15" s="12">
        <v>3.5</v>
      </c>
      <c r="X15" s="21">
        <v>2.6</v>
      </c>
      <c r="Y15" s="21">
        <v>2</v>
      </c>
      <c r="Z15" s="13">
        <f t="shared" si="6"/>
        <v>2.2999999999999998</v>
      </c>
      <c r="AA15" s="13"/>
      <c r="AB15" s="13">
        <f t="shared" si="7"/>
        <v>11.2</v>
      </c>
      <c r="AC15" s="12">
        <v>4</v>
      </c>
      <c r="AD15" s="21">
        <v>1.7</v>
      </c>
      <c r="AE15" s="21">
        <v>2.1</v>
      </c>
      <c r="AF15" s="13">
        <f t="shared" si="8"/>
        <v>1.9</v>
      </c>
      <c r="AG15" s="13"/>
      <c r="AH15" s="14">
        <f t="shared" si="9"/>
        <v>12.1</v>
      </c>
      <c r="AI15" s="16">
        <f t="shared" si="10"/>
        <v>46.35</v>
      </c>
      <c r="AJ15" s="15">
        <f t="shared" si="11"/>
        <v>12</v>
      </c>
    </row>
    <row r="16" spans="1:36" x14ac:dyDescent="0.35">
      <c r="A16" s="9" t="s">
        <v>211</v>
      </c>
      <c r="B16" s="10" t="s">
        <v>341</v>
      </c>
      <c r="C16" s="10" t="s">
        <v>342</v>
      </c>
      <c r="D16" s="11">
        <v>2016</v>
      </c>
      <c r="E16" s="12">
        <v>4.5</v>
      </c>
      <c r="F16" s="21">
        <v>1.5</v>
      </c>
      <c r="G16" s="21">
        <v>1.5</v>
      </c>
      <c r="H16" s="13">
        <f t="shared" si="0"/>
        <v>1.5</v>
      </c>
      <c r="I16" s="13"/>
      <c r="J16" s="13">
        <f t="shared" si="1"/>
        <v>13</v>
      </c>
      <c r="K16" s="12">
        <v>3.7</v>
      </c>
      <c r="L16" s="21">
        <v>0.7</v>
      </c>
      <c r="M16" s="21">
        <v>0.5</v>
      </c>
      <c r="N16" s="13">
        <f t="shared" si="2"/>
        <v>0.6</v>
      </c>
      <c r="O16" s="13"/>
      <c r="P16" s="13">
        <f t="shared" si="3"/>
        <v>13.1</v>
      </c>
      <c r="Q16" s="12">
        <v>2.2000000000000002</v>
      </c>
      <c r="R16" s="21">
        <v>1.3</v>
      </c>
      <c r="S16" s="21">
        <v>1.2</v>
      </c>
      <c r="T16" s="13">
        <f t="shared" si="4"/>
        <v>1.25</v>
      </c>
      <c r="U16" s="13"/>
      <c r="V16" s="13">
        <f t="shared" si="5"/>
        <v>10.95</v>
      </c>
      <c r="W16" s="12">
        <v>2.6</v>
      </c>
      <c r="X16" s="21">
        <v>2</v>
      </c>
      <c r="Y16" s="21">
        <v>2.1</v>
      </c>
      <c r="Z16" s="13">
        <f t="shared" si="6"/>
        <v>2.0499999999999998</v>
      </c>
      <c r="AA16" s="13"/>
      <c r="AB16" s="13">
        <f t="shared" si="7"/>
        <v>10.55</v>
      </c>
      <c r="AC16" s="12">
        <v>4.0999999999999996</v>
      </c>
      <c r="AD16" s="21">
        <v>2.1</v>
      </c>
      <c r="AE16" s="21">
        <v>2.5</v>
      </c>
      <c r="AF16" s="13">
        <f t="shared" si="8"/>
        <v>2.2999999999999998</v>
      </c>
      <c r="AG16" s="13"/>
      <c r="AH16" s="14">
        <f t="shared" si="9"/>
        <v>11.8</v>
      </c>
      <c r="AI16" s="16">
        <f t="shared" si="10"/>
        <v>46.349999999999994</v>
      </c>
      <c r="AJ16" s="15">
        <f t="shared" si="11"/>
        <v>13</v>
      </c>
    </row>
    <row r="17" spans="1:36" x14ac:dyDescent="0.35">
      <c r="A17" s="9" t="s">
        <v>429</v>
      </c>
      <c r="B17" s="10" t="s">
        <v>69</v>
      </c>
      <c r="C17" s="10" t="s">
        <v>70</v>
      </c>
      <c r="D17" s="11">
        <v>2016</v>
      </c>
      <c r="E17" s="12">
        <v>4.5</v>
      </c>
      <c r="F17" s="21">
        <v>0.9</v>
      </c>
      <c r="G17" s="21">
        <v>0.9</v>
      </c>
      <c r="H17" s="13">
        <f t="shared" si="0"/>
        <v>0.9</v>
      </c>
      <c r="I17" s="13"/>
      <c r="J17" s="13">
        <f t="shared" si="1"/>
        <v>13.6</v>
      </c>
      <c r="K17" s="12">
        <v>3.7</v>
      </c>
      <c r="L17" s="21">
        <v>0.7</v>
      </c>
      <c r="M17" s="21">
        <v>0.5</v>
      </c>
      <c r="N17" s="13">
        <f t="shared" si="2"/>
        <v>0.6</v>
      </c>
      <c r="O17" s="13"/>
      <c r="P17" s="13">
        <f t="shared" si="3"/>
        <v>13.1</v>
      </c>
      <c r="Q17" s="12">
        <v>3.3</v>
      </c>
      <c r="R17" s="21">
        <v>1.9</v>
      </c>
      <c r="S17" s="21">
        <v>2</v>
      </c>
      <c r="T17" s="13">
        <f t="shared" si="4"/>
        <v>1.95</v>
      </c>
      <c r="U17" s="13"/>
      <c r="V17" s="13">
        <f t="shared" si="5"/>
        <v>11.350000000000001</v>
      </c>
      <c r="W17" s="12">
        <v>3.5</v>
      </c>
      <c r="X17" s="21">
        <v>4.2</v>
      </c>
      <c r="Y17" s="21">
        <v>3.7</v>
      </c>
      <c r="Z17" s="13">
        <f t="shared" si="6"/>
        <v>3.95</v>
      </c>
      <c r="AA17" s="13"/>
      <c r="AB17" s="13">
        <f t="shared" si="7"/>
        <v>9.5500000000000007</v>
      </c>
      <c r="AC17" s="12">
        <v>3.6</v>
      </c>
      <c r="AD17" s="21">
        <v>1.9</v>
      </c>
      <c r="AE17" s="21">
        <v>1.3</v>
      </c>
      <c r="AF17" s="13">
        <f t="shared" si="8"/>
        <v>1.6</v>
      </c>
      <c r="AG17" s="13"/>
      <c r="AH17" s="14">
        <f t="shared" si="9"/>
        <v>12</v>
      </c>
      <c r="AI17" s="16">
        <f t="shared" si="10"/>
        <v>46.25</v>
      </c>
      <c r="AJ17" s="15">
        <f t="shared" si="11"/>
        <v>14</v>
      </c>
    </row>
    <row r="18" spans="1:36" x14ac:dyDescent="0.35">
      <c r="A18" s="9" t="s">
        <v>40</v>
      </c>
      <c r="B18" s="10" t="s">
        <v>125</v>
      </c>
      <c r="C18" s="10" t="s">
        <v>357</v>
      </c>
      <c r="D18" s="11">
        <v>2016</v>
      </c>
      <c r="E18" s="12">
        <v>4</v>
      </c>
      <c r="F18" s="21">
        <v>1.5</v>
      </c>
      <c r="G18" s="21">
        <v>1.7</v>
      </c>
      <c r="H18" s="13">
        <f t="shared" si="0"/>
        <v>1.6</v>
      </c>
      <c r="I18" s="13"/>
      <c r="J18" s="13">
        <f t="shared" si="1"/>
        <v>12.4</v>
      </c>
      <c r="K18" s="12">
        <v>3.7</v>
      </c>
      <c r="L18" s="21">
        <v>1.6</v>
      </c>
      <c r="M18" s="21">
        <v>1.3</v>
      </c>
      <c r="N18" s="13">
        <f t="shared" si="2"/>
        <v>1.4500000000000002</v>
      </c>
      <c r="O18" s="13"/>
      <c r="P18" s="13">
        <f t="shared" si="3"/>
        <v>12.25</v>
      </c>
      <c r="Q18" s="12">
        <v>2</v>
      </c>
      <c r="R18" s="21">
        <v>1.5</v>
      </c>
      <c r="S18" s="21">
        <v>1.4</v>
      </c>
      <c r="T18" s="13">
        <f t="shared" si="4"/>
        <v>1.45</v>
      </c>
      <c r="U18" s="13"/>
      <c r="V18" s="13">
        <f t="shared" si="5"/>
        <v>10.55</v>
      </c>
      <c r="W18" s="12">
        <v>3.8</v>
      </c>
      <c r="X18" s="21">
        <v>1.8</v>
      </c>
      <c r="Y18" s="21">
        <v>2</v>
      </c>
      <c r="Z18" s="13">
        <f t="shared" si="6"/>
        <v>1.9</v>
      </c>
      <c r="AA18" s="13"/>
      <c r="AB18" s="13">
        <f t="shared" si="7"/>
        <v>11.9</v>
      </c>
      <c r="AC18" s="12">
        <v>3.6</v>
      </c>
      <c r="AD18" s="21">
        <v>2.2999999999999998</v>
      </c>
      <c r="AE18" s="21">
        <v>2</v>
      </c>
      <c r="AF18" s="13">
        <f t="shared" si="8"/>
        <v>2.15</v>
      </c>
      <c r="AG18" s="13"/>
      <c r="AH18" s="14">
        <f t="shared" si="9"/>
        <v>11.45</v>
      </c>
      <c r="AI18" s="16">
        <f t="shared" si="10"/>
        <v>46.224999999999994</v>
      </c>
      <c r="AJ18" s="15">
        <f t="shared" si="11"/>
        <v>15</v>
      </c>
    </row>
    <row r="19" spans="1:36" x14ac:dyDescent="0.35">
      <c r="A19" s="9" t="s">
        <v>40</v>
      </c>
      <c r="B19" s="10" t="s">
        <v>47</v>
      </c>
      <c r="C19" s="10" t="s">
        <v>48</v>
      </c>
      <c r="D19" s="11">
        <v>2016</v>
      </c>
      <c r="E19" s="12">
        <v>4.5</v>
      </c>
      <c r="F19" s="21">
        <v>1.4</v>
      </c>
      <c r="G19" s="21">
        <v>1.5</v>
      </c>
      <c r="H19" s="13">
        <f t="shared" si="0"/>
        <v>1.45</v>
      </c>
      <c r="I19" s="13"/>
      <c r="J19" s="13">
        <f t="shared" si="1"/>
        <v>13.05</v>
      </c>
      <c r="K19" s="12">
        <v>3.7</v>
      </c>
      <c r="L19" s="21">
        <v>0.6</v>
      </c>
      <c r="M19" s="21">
        <v>0.6</v>
      </c>
      <c r="N19" s="13">
        <f t="shared" si="2"/>
        <v>0.6</v>
      </c>
      <c r="O19" s="13"/>
      <c r="P19" s="13">
        <f t="shared" si="3"/>
        <v>13.1</v>
      </c>
      <c r="Q19" s="12">
        <v>2</v>
      </c>
      <c r="R19" s="21">
        <v>1.7</v>
      </c>
      <c r="S19" s="21">
        <v>2.2000000000000002</v>
      </c>
      <c r="T19" s="13">
        <f t="shared" si="4"/>
        <v>1.9500000000000002</v>
      </c>
      <c r="U19" s="13"/>
      <c r="V19" s="13">
        <f t="shared" si="5"/>
        <v>10.050000000000001</v>
      </c>
      <c r="W19" s="12">
        <v>3.9</v>
      </c>
      <c r="X19" s="21">
        <v>1.8</v>
      </c>
      <c r="Y19" s="21">
        <v>1.8</v>
      </c>
      <c r="Z19" s="13">
        <f t="shared" si="6"/>
        <v>1.8</v>
      </c>
      <c r="AA19" s="13"/>
      <c r="AB19" s="13">
        <f t="shared" si="7"/>
        <v>12.1</v>
      </c>
      <c r="AC19" s="12">
        <v>3.8</v>
      </c>
      <c r="AD19" s="21">
        <v>3.1</v>
      </c>
      <c r="AE19" s="21">
        <v>2.6</v>
      </c>
      <c r="AF19" s="13">
        <f t="shared" si="8"/>
        <v>2.85</v>
      </c>
      <c r="AG19" s="13"/>
      <c r="AH19" s="14">
        <f t="shared" si="9"/>
        <v>10.950000000000001</v>
      </c>
      <c r="AI19" s="16">
        <f t="shared" si="10"/>
        <v>46.175000000000004</v>
      </c>
      <c r="AJ19" s="15">
        <f t="shared" si="11"/>
        <v>16</v>
      </c>
    </row>
    <row r="20" spans="1:36" x14ac:dyDescent="0.35">
      <c r="A20" s="9" t="s">
        <v>79</v>
      </c>
      <c r="B20" s="10" t="s">
        <v>173</v>
      </c>
      <c r="C20" s="10" t="s">
        <v>353</v>
      </c>
      <c r="D20" s="11">
        <v>2016</v>
      </c>
      <c r="E20" s="12">
        <v>4.5</v>
      </c>
      <c r="F20" s="21">
        <v>1</v>
      </c>
      <c r="G20" s="21">
        <v>0.8</v>
      </c>
      <c r="H20" s="13">
        <f t="shared" si="0"/>
        <v>0.9</v>
      </c>
      <c r="I20" s="13"/>
      <c r="J20" s="13">
        <f t="shared" si="1"/>
        <v>13.6</v>
      </c>
      <c r="K20" s="12">
        <v>4.7</v>
      </c>
      <c r="L20" s="21">
        <v>0.8</v>
      </c>
      <c r="M20" s="21">
        <v>0.7</v>
      </c>
      <c r="N20" s="13">
        <f t="shared" si="2"/>
        <v>0.75</v>
      </c>
      <c r="O20" s="13"/>
      <c r="P20" s="13">
        <f t="shared" si="3"/>
        <v>13.95</v>
      </c>
      <c r="Q20" s="12">
        <v>3.6</v>
      </c>
      <c r="R20" s="21">
        <v>1.8</v>
      </c>
      <c r="S20" s="21">
        <v>1.9</v>
      </c>
      <c r="T20" s="13">
        <f t="shared" si="4"/>
        <v>1.85</v>
      </c>
      <c r="U20" s="13"/>
      <c r="V20" s="13">
        <f t="shared" si="5"/>
        <v>11.75</v>
      </c>
      <c r="W20" s="12">
        <v>5</v>
      </c>
      <c r="X20" s="21">
        <v>6.5</v>
      </c>
      <c r="Y20" s="21">
        <v>6.4</v>
      </c>
      <c r="Z20" s="13">
        <f t="shared" si="6"/>
        <v>6.45</v>
      </c>
      <c r="AA20" s="13"/>
      <c r="AB20" s="13">
        <f t="shared" si="7"/>
        <v>8.5500000000000007</v>
      </c>
      <c r="AC20" s="12">
        <v>4.3</v>
      </c>
      <c r="AD20" s="21">
        <v>2.5</v>
      </c>
      <c r="AE20" s="21">
        <v>2.2000000000000002</v>
      </c>
      <c r="AF20" s="13">
        <f t="shared" si="8"/>
        <v>2.35</v>
      </c>
      <c r="AG20" s="13"/>
      <c r="AH20" s="14">
        <f t="shared" si="9"/>
        <v>11.950000000000001</v>
      </c>
      <c r="AI20" s="16">
        <f t="shared" si="10"/>
        <v>46.025000000000006</v>
      </c>
      <c r="AJ20" s="15">
        <f t="shared" si="11"/>
        <v>17</v>
      </c>
    </row>
    <row r="21" spans="1:36" x14ac:dyDescent="0.35">
      <c r="A21" s="9" t="s">
        <v>427</v>
      </c>
      <c r="B21" s="10" t="s">
        <v>73</v>
      </c>
      <c r="C21" s="10" t="s">
        <v>74</v>
      </c>
      <c r="D21" s="11">
        <v>2016</v>
      </c>
      <c r="E21" s="12">
        <v>4</v>
      </c>
      <c r="F21" s="21">
        <v>2.2999999999999998</v>
      </c>
      <c r="G21" s="21">
        <v>2</v>
      </c>
      <c r="H21" s="13">
        <f t="shared" si="0"/>
        <v>2.15</v>
      </c>
      <c r="I21" s="13"/>
      <c r="J21" s="13">
        <f t="shared" si="1"/>
        <v>11.85</v>
      </c>
      <c r="K21" s="12">
        <v>4.2</v>
      </c>
      <c r="L21" s="21">
        <v>1.1000000000000001</v>
      </c>
      <c r="M21" s="21">
        <v>1.2</v>
      </c>
      <c r="N21" s="13">
        <f t="shared" si="2"/>
        <v>1.1499999999999999</v>
      </c>
      <c r="O21" s="13"/>
      <c r="P21" s="13">
        <f t="shared" si="3"/>
        <v>13.049999999999999</v>
      </c>
      <c r="Q21" s="12">
        <v>3.2</v>
      </c>
      <c r="R21" s="21">
        <v>1.8</v>
      </c>
      <c r="S21" s="21">
        <v>1.9</v>
      </c>
      <c r="T21" s="13">
        <f t="shared" si="4"/>
        <v>1.85</v>
      </c>
      <c r="U21" s="13"/>
      <c r="V21" s="13">
        <f t="shared" si="5"/>
        <v>11.35</v>
      </c>
      <c r="W21" s="12">
        <v>2.5</v>
      </c>
      <c r="X21" s="21">
        <v>3.5</v>
      </c>
      <c r="Y21" s="21">
        <v>3.5</v>
      </c>
      <c r="Z21" s="13">
        <f t="shared" si="6"/>
        <v>3.5</v>
      </c>
      <c r="AA21" s="13"/>
      <c r="AB21" s="13">
        <f t="shared" si="7"/>
        <v>9</v>
      </c>
      <c r="AC21" s="12">
        <v>4.8</v>
      </c>
      <c r="AD21" s="21">
        <v>2</v>
      </c>
      <c r="AE21" s="21">
        <v>1.2</v>
      </c>
      <c r="AF21" s="13">
        <f t="shared" si="8"/>
        <v>1.6</v>
      </c>
      <c r="AG21" s="13"/>
      <c r="AH21" s="14">
        <f t="shared" si="9"/>
        <v>13.200000000000001</v>
      </c>
      <c r="AI21" s="16">
        <f t="shared" si="10"/>
        <v>46</v>
      </c>
      <c r="AJ21" s="15">
        <f t="shared" si="11"/>
        <v>18</v>
      </c>
    </row>
    <row r="22" spans="1:36" x14ac:dyDescent="0.35">
      <c r="A22" s="9" t="s">
        <v>429</v>
      </c>
      <c r="B22" s="10" t="s">
        <v>22</v>
      </c>
      <c r="C22" s="10" t="s">
        <v>68</v>
      </c>
      <c r="D22" s="11">
        <v>2016</v>
      </c>
      <c r="E22" s="12">
        <v>4.5</v>
      </c>
      <c r="F22" s="21">
        <v>1</v>
      </c>
      <c r="G22" s="21">
        <v>1</v>
      </c>
      <c r="H22" s="13">
        <f t="shared" si="0"/>
        <v>1</v>
      </c>
      <c r="I22" s="13"/>
      <c r="J22" s="13">
        <f t="shared" si="1"/>
        <v>13.5</v>
      </c>
      <c r="K22" s="12">
        <v>3</v>
      </c>
      <c r="L22" s="21">
        <v>0.4</v>
      </c>
      <c r="M22" s="21">
        <v>0.6</v>
      </c>
      <c r="N22" s="13">
        <f t="shared" si="2"/>
        <v>0.5</v>
      </c>
      <c r="O22" s="13"/>
      <c r="P22" s="13">
        <f t="shared" si="3"/>
        <v>12.5</v>
      </c>
      <c r="Q22" s="12">
        <v>2.9</v>
      </c>
      <c r="R22" s="21">
        <v>3.5</v>
      </c>
      <c r="S22" s="21">
        <v>3.5</v>
      </c>
      <c r="T22" s="13">
        <f t="shared" si="4"/>
        <v>3.5</v>
      </c>
      <c r="U22" s="13"/>
      <c r="V22" s="13">
        <f t="shared" si="5"/>
        <v>9.4</v>
      </c>
      <c r="W22" s="12">
        <v>3.5</v>
      </c>
      <c r="X22" s="21">
        <v>2.8</v>
      </c>
      <c r="Y22" s="21">
        <v>2.9</v>
      </c>
      <c r="Z22" s="13">
        <f t="shared" si="6"/>
        <v>2.8499999999999996</v>
      </c>
      <c r="AA22" s="13"/>
      <c r="AB22" s="13">
        <f t="shared" si="7"/>
        <v>10.65</v>
      </c>
      <c r="AC22" s="12">
        <v>4.4000000000000004</v>
      </c>
      <c r="AD22" s="21">
        <v>1.5</v>
      </c>
      <c r="AE22" s="21">
        <v>2</v>
      </c>
      <c r="AF22" s="13">
        <f t="shared" si="8"/>
        <v>1.75</v>
      </c>
      <c r="AG22" s="13"/>
      <c r="AH22" s="14">
        <f t="shared" si="9"/>
        <v>12.65</v>
      </c>
      <c r="AI22" s="16">
        <f t="shared" si="10"/>
        <v>45.699999999999996</v>
      </c>
      <c r="AJ22" s="15">
        <f t="shared" si="11"/>
        <v>19</v>
      </c>
    </row>
    <row r="23" spans="1:36" x14ac:dyDescent="0.35">
      <c r="A23" s="9" t="s">
        <v>426</v>
      </c>
      <c r="B23" s="10" t="s">
        <v>367</v>
      </c>
      <c r="C23" s="10" t="s">
        <v>368</v>
      </c>
      <c r="D23" s="11">
        <v>2016</v>
      </c>
      <c r="E23" s="12">
        <v>5.5</v>
      </c>
      <c r="F23" s="21">
        <v>2.8</v>
      </c>
      <c r="G23" s="21">
        <v>2.6</v>
      </c>
      <c r="H23" s="13">
        <f t="shared" si="0"/>
        <v>2.7</v>
      </c>
      <c r="I23" s="13"/>
      <c r="J23" s="13">
        <f t="shared" si="1"/>
        <v>12.8</v>
      </c>
      <c r="K23" s="12">
        <v>3.7</v>
      </c>
      <c r="L23" s="21">
        <v>0.6</v>
      </c>
      <c r="M23" s="21">
        <v>0.7</v>
      </c>
      <c r="N23" s="13">
        <f t="shared" si="2"/>
        <v>0.64999999999999991</v>
      </c>
      <c r="O23" s="13"/>
      <c r="P23" s="13">
        <f t="shared" si="3"/>
        <v>13.049999999999999</v>
      </c>
      <c r="Q23" s="12">
        <v>2.1</v>
      </c>
      <c r="R23" s="21">
        <v>2.8</v>
      </c>
      <c r="S23" s="21">
        <v>2.2999999999999998</v>
      </c>
      <c r="T23" s="13">
        <f t="shared" si="4"/>
        <v>2.5499999999999998</v>
      </c>
      <c r="U23" s="13"/>
      <c r="V23" s="13">
        <f t="shared" si="5"/>
        <v>9.5500000000000007</v>
      </c>
      <c r="W23" s="12">
        <v>3.1</v>
      </c>
      <c r="X23" s="21">
        <v>1.8</v>
      </c>
      <c r="Y23" s="21">
        <v>1.6</v>
      </c>
      <c r="Z23" s="13">
        <f t="shared" si="6"/>
        <v>1.7000000000000002</v>
      </c>
      <c r="AA23" s="13"/>
      <c r="AB23" s="13">
        <f t="shared" si="7"/>
        <v>11.399999999999999</v>
      </c>
      <c r="AC23" s="12">
        <v>3.5</v>
      </c>
      <c r="AD23" s="21">
        <v>1.8</v>
      </c>
      <c r="AE23" s="21">
        <v>1.8</v>
      </c>
      <c r="AF23" s="13">
        <f t="shared" si="8"/>
        <v>1.8</v>
      </c>
      <c r="AG23" s="13"/>
      <c r="AH23" s="14">
        <f t="shared" si="9"/>
        <v>11.7</v>
      </c>
      <c r="AI23" s="16">
        <f t="shared" si="10"/>
        <v>45.575000000000003</v>
      </c>
      <c r="AJ23" s="15">
        <f t="shared" si="11"/>
        <v>20</v>
      </c>
    </row>
    <row r="24" spans="1:36" x14ac:dyDescent="0.35">
      <c r="A24" s="9" t="s">
        <v>52</v>
      </c>
      <c r="B24" s="10" t="s">
        <v>358</v>
      </c>
      <c r="C24" s="10" t="s">
        <v>359</v>
      </c>
      <c r="D24" s="11">
        <v>2016</v>
      </c>
      <c r="E24" s="12">
        <v>4</v>
      </c>
      <c r="F24" s="21">
        <v>1.8</v>
      </c>
      <c r="G24" s="21">
        <v>2</v>
      </c>
      <c r="H24" s="13">
        <f t="shared" si="0"/>
        <v>1.9</v>
      </c>
      <c r="I24" s="13"/>
      <c r="J24" s="13">
        <f t="shared" si="1"/>
        <v>12.1</v>
      </c>
      <c r="K24" s="12">
        <v>4.2</v>
      </c>
      <c r="L24" s="21">
        <v>0.9</v>
      </c>
      <c r="M24" s="21">
        <v>0.9</v>
      </c>
      <c r="N24" s="13">
        <f t="shared" si="2"/>
        <v>0.9</v>
      </c>
      <c r="O24" s="13"/>
      <c r="P24" s="13">
        <f t="shared" si="3"/>
        <v>13.299999999999999</v>
      </c>
      <c r="Q24" s="12">
        <v>2.4</v>
      </c>
      <c r="R24" s="21">
        <v>1.1000000000000001</v>
      </c>
      <c r="S24" s="21">
        <v>1.3</v>
      </c>
      <c r="T24" s="13">
        <f t="shared" si="4"/>
        <v>1.2000000000000002</v>
      </c>
      <c r="U24" s="13"/>
      <c r="V24" s="13">
        <f t="shared" si="5"/>
        <v>11.2</v>
      </c>
      <c r="W24" s="12">
        <v>3.5</v>
      </c>
      <c r="X24" s="21">
        <v>3.7</v>
      </c>
      <c r="Y24" s="21">
        <v>3.8</v>
      </c>
      <c r="Z24" s="13">
        <f t="shared" si="6"/>
        <v>3.75</v>
      </c>
      <c r="AA24" s="13"/>
      <c r="AB24" s="13">
        <f t="shared" si="7"/>
        <v>9.75</v>
      </c>
      <c r="AC24" s="12">
        <v>4</v>
      </c>
      <c r="AD24" s="21">
        <v>1.7</v>
      </c>
      <c r="AE24" s="21">
        <v>2.8</v>
      </c>
      <c r="AF24" s="13">
        <f t="shared" si="8"/>
        <v>2.25</v>
      </c>
      <c r="AG24" s="13"/>
      <c r="AH24" s="14">
        <f t="shared" si="9"/>
        <v>11.75</v>
      </c>
      <c r="AI24" s="16">
        <f t="shared" si="10"/>
        <v>45.4</v>
      </c>
      <c r="AJ24" s="15">
        <f t="shared" si="11"/>
        <v>21</v>
      </c>
    </row>
    <row r="25" spans="1:36" x14ac:dyDescent="0.35">
      <c r="A25" s="9" t="s">
        <v>211</v>
      </c>
      <c r="B25" s="10" t="s">
        <v>345</v>
      </c>
      <c r="C25" s="10" t="s">
        <v>346</v>
      </c>
      <c r="D25" s="11">
        <v>2016</v>
      </c>
      <c r="E25" s="12">
        <v>4</v>
      </c>
      <c r="F25" s="21">
        <v>1.7</v>
      </c>
      <c r="G25" s="21">
        <v>1.5</v>
      </c>
      <c r="H25" s="13">
        <f t="shared" si="0"/>
        <v>1.6</v>
      </c>
      <c r="I25" s="13"/>
      <c r="J25" s="13">
        <f t="shared" si="1"/>
        <v>12.4</v>
      </c>
      <c r="K25" s="12">
        <v>3</v>
      </c>
      <c r="L25" s="21">
        <v>0.3</v>
      </c>
      <c r="M25" s="21">
        <v>0.2</v>
      </c>
      <c r="N25" s="13">
        <f t="shared" si="2"/>
        <v>0.25</v>
      </c>
      <c r="O25" s="13"/>
      <c r="P25" s="13">
        <f t="shared" si="3"/>
        <v>12.75</v>
      </c>
      <c r="Q25" s="12">
        <v>2.6</v>
      </c>
      <c r="R25" s="21">
        <v>1.4</v>
      </c>
      <c r="S25" s="21">
        <v>1.5</v>
      </c>
      <c r="T25" s="13">
        <f t="shared" si="4"/>
        <v>1.45</v>
      </c>
      <c r="U25" s="13"/>
      <c r="V25" s="13">
        <f t="shared" si="5"/>
        <v>11.15</v>
      </c>
      <c r="W25" s="12">
        <v>2</v>
      </c>
      <c r="X25" s="21">
        <v>1.6</v>
      </c>
      <c r="Y25" s="21">
        <v>1.7</v>
      </c>
      <c r="Z25" s="13">
        <f t="shared" si="6"/>
        <v>1.65</v>
      </c>
      <c r="AA25" s="13"/>
      <c r="AB25" s="13">
        <f t="shared" si="7"/>
        <v>10.35</v>
      </c>
      <c r="AC25" s="12">
        <v>3.8</v>
      </c>
      <c r="AD25" s="21">
        <v>3.3</v>
      </c>
      <c r="AE25" s="21">
        <v>2.7</v>
      </c>
      <c r="AF25" s="13">
        <f t="shared" si="8"/>
        <v>3</v>
      </c>
      <c r="AG25" s="13"/>
      <c r="AH25" s="14">
        <f t="shared" si="9"/>
        <v>10.8</v>
      </c>
      <c r="AI25" s="16">
        <f t="shared" si="10"/>
        <v>44.875</v>
      </c>
      <c r="AJ25" s="15">
        <f t="shared" si="11"/>
        <v>22</v>
      </c>
    </row>
    <row r="26" spans="1:36" x14ac:dyDescent="0.35">
      <c r="A26" s="9" t="s">
        <v>52</v>
      </c>
      <c r="B26" s="10" t="s">
        <v>53</v>
      </c>
      <c r="C26" s="10" t="s">
        <v>54</v>
      </c>
      <c r="D26" s="11">
        <v>2016</v>
      </c>
      <c r="E26" s="12">
        <v>4</v>
      </c>
      <c r="F26" s="21">
        <v>0.7</v>
      </c>
      <c r="G26" s="21">
        <v>1</v>
      </c>
      <c r="H26" s="13">
        <f t="shared" si="0"/>
        <v>0.85</v>
      </c>
      <c r="I26" s="13"/>
      <c r="J26" s="13">
        <f t="shared" si="1"/>
        <v>13.15</v>
      </c>
      <c r="K26" s="12">
        <v>3</v>
      </c>
      <c r="L26" s="21">
        <v>0.7</v>
      </c>
      <c r="M26" s="21">
        <v>0.5</v>
      </c>
      <c r="N26" s="13">
        <f t="shared" si="2"/>
        <v>0.6</v>
      </c>
      <c r="O26" s="13"/>
      <c r="P26" s="13">
        <f t="shared" si="3"/>
        <v>12.4</v>
      </c>
      <c r="Q26" s="12">
        <v>2.4</v>
      </c>
      <c r="R26" s="21">
        <v>4.2</v>
      </c>
      <c r="S26" s="21">
        <v>4.4000000000000004</v>
      </c>
      <c r="T26" s="13">
        <f t="shared" si="4"/>
        <v>4.3000000000000007</v>
      </c>
      <c r="U26" s="13"/>
      <c r="V26" s="13">
        <f t="shared" si="5"/>
        <v>8.1</v>
      </c>
      <c r="W26" s="12">
        <v>3.8</v>
      </c>
      <c r="X26" s="21">
        <v>2.1</v>
      </c>
      <c r="Y26" s="21">
        <v>2.1</v>
      </c>
      <c r="Z26" s="13">
        <f t="shared" si="6"/>
        <v>2.1</v>
      </c>
      <c r="AA26" s="13"/>
      <c r="AB26" s="13">
        <f t="shared" si="7"/>
        <v>11.700000000000001</v>
      </c>
      <c r="AC26" s="12">
        <v>4.4000000000000004</v>
      </c>
      <c r="AD26" s="21">
        <v>2.5</v>
      </c>
      <c r="AE26" s="21">
        <v>2</v>
      </c>
      <c r="AF26" s="13">
        <f t="shared" si="8"/>
        <v>2.25</v>
      </c>
      <c r="AG26" s="13"/>
      <c r="AH26" s="14">
        <f t="shared" si="9"/>
        <v>12.15</v>
      </c>
      <c r="AI26" s="16">
        <f t="shared" si="10"/>
        <v>44.725000000000001</v>
      </c>
      <c r="AJ26" s="15">
        <f t="shared" si="11"/>
        <v>23</v>
      </c>
    </row>
    <row r="27" spans="1:36" x14ac:dyDescent="0.35">
      <c r="A27" s="9" t="s">
        <v>232</v>
      </c>
      <c r="B27" s="10" t="s">
        <v>66</v>
      </c>
      <c r="C27" s="10" t="s">
        <v>67</v>
      </c>
      <c r="D27" s="11">
        <v>2016</v>
      </c>
      <c r="E27" s="12">
        <v>5.5</v>
      </c>
      <c r="F27" s="21">
        <v>2.6</v>
      </c>
      <c r="G27" s="21">
        <v>2.4</v>
      </c>
      <c r="H27" s="13">
        <f t="shared" si="0"/>
        <v>2.5</v>
      </c>
      <c r="I27" s="13"/>
      <c r="J27" s="13">
        <f t="shared" si="1"/>
        <v>13</v>
      </c>
      <c r="K27" s="12">
        <v>3.7</v>
      </c>
      <c r="L27" s="21">
        <v>1.5</v>
      </c>
      <c r="M27" s="21">
        <v>1.3</v>
      </c>
      <c r="N27" s="13">
        <f t="shared" si="2"/>
        <v>1.4</v>
      </c>
      <c r="O27" s="13"/>
      <c r="P27" s="13">
        <f t="shared" si="3"/>
        <v>12.299999999999999</v>
      </c>
      <c r="Q27" s="12">
        <v>2.2000000000000002</v>
      </c>
      <c r="R27" s="21">
        <v>3.1</v>
      </c>
      <c r="S27" s="21">
        <v>2.7</v>
      </c>
      <c r="T27" s="13">
        <f t="shared" si="4"/>
        <v>2.9000000000000004</v>
      </c>
      <c r="U27" s="13"/>
      <c r="V27" s="13">
        <f t="shared" si="5"/>
        <v>9.2999999999999989</v>
      </c>
      <c r="W27" s="12">
        <v>3.8</v>
      </c>
      <c r="X27" s="21">
        <v>2.7</v>
      </c>
      <c r="Y27" s="21">
        <v>2.6</v>
      </c>
      <c r="Z27" s="13">
        <f t="shared" si="6"/>
        <v>2.6500000000000004</v>
      </c>
      <c r="AA27" s="13"/>
      <c r="AB27" s="13">
        <f t="shared" si="7"/>
        <v>11.15</v>
      </c>
      <c r="AC27" s="12">
        <v>3.7</v>
      </c>
      <c r="AD27" s="21">
        <v>1.9</v>
      </c>
      <c r="AE27" s="21">
        <v>2.4</v>
      </c>
      <c r="AF27" s="13">
        <f t="shared" si="8"/>
        <v>2.15</v>
      </c>
      <c r="AG27" s="13"/>
      <c r="AH27" s="14">
        <f t="shared" si="9"/>
        <v>11.549999999999999</v>
      </c>
      <c r="AI27" s="16">
        <f t="shared" si="10"/>
        <v>44.649999999999991</v>
      </c>
      <c r="AJ27" s="15">
        <f t="shared" si="11"/>
        <v>24</v>
      </c>
    </row>
    <row r="28" spans="1:36" x14ac:dyDescent="0.35">
      <c r="A28" s="9" t="s">
        <v>40</v>
      </c>
      <c r="B28" s="10" t="s">
        <v>43</v>
      </c>
      <c r="C28" s="10" t="s">
        <v>44</v>
      </c>
      <c r="D28" s="11">
        <v>2016</v>
      </c>
      <c r="E28" s="12">
        <v>4.5</v>
      </c>
      <c r="F28" s="21">
        <v>1.3</v>
      </c>
      <c r="G28" s="21">
        <v>1.1000000000000001</v>
      </c>
      <c r="H28" s="13">
        <f t="shared" si="0"/>
        <v>1.2000000000000002</v>
      </c>
      <c r="I28" s="13"/>
      <c r="J28" s="13">
        <f t="shared" si="1"/>
        <v>13.3</v>
      </c>
      <c r="K28" s="12">
        <v>3.7</v>
      </c>
      <c r="L28" s="21">
        <v>0.7</v>
      </c>
      <c r="M28" s="21">
        <v>0.9</v>
      </c>
      <c r="N28" s="13">
        <f t="shared" si="2"/>
        <v>0.8</v>
      </c>
      <c r="O28" s="13"/>
      <c r="P28" s="13">
        <f t="shared" si="3"/>
        <v>12.899999999999999</v>
      </c>
      <c r="Q28" s="12">
        <v>2.2000000000000002</v>
      </c>
      <c r="R28" s="21">
        <v>2.8</v>
      </c>
      <c r="S28" s="21">
        <v>3.2</v>
      </c>
      <c r="T28" s="13">
        <f t="shared" si="4"/>
        <v>3</v>
      </c>
      <c r="U28" s="13"/>
      <c r="V28" s="13">
        <f t="shared" si="5"/>
        <v>9.1999999999999993</v>
      </c>
      <c r="W28" s="12">
        <v>3.9</v>
      </c>
      <c r="X28" s="21">
        <v>3.9</v>
      </c>
      <c r="Y28" s="21">
        <v>4.0999999999999996</v>
      </c>
      <c r="Z28" s="13">
        <f t="shared" si="6"/>
        <v>4</v>
      </c>
      <c r="AA28" s="13"/>
      <c r="AB28" s="13">
        <f t="shared" si="7"/>
        <v>9.9</v>
      </c>
      <c r="AC28" s="12">
        <v>4.5</v>
      </c>
      <c r="AD28" s="21">
        <v>2.6</v>
      </c>
      <c r="AE28" s="21">
        <v>2.4</v>
      </c>
      <c r="AF28" s="13">
        <f t="shared" si="8"/>
        <v>2.5</v>
      </c>
      <c r="AG28" s="13"/>
      <c r="AH28" s="14">
        <f t="shared" si="9"/>
        <v>12</v>
      </c>
      <c r="AI28" s="16">
        <f t="shared" si="10"/>
        <v>44.199999999999996</v>
      </c>
      <c r="AJ28" s="15">
        <f t="shared" si="11"/>
        <v>25</v>
      </c>
    </row>
    <row r="29" spans="1:36" x14ac:dyDescent="0.35">
      <c r="A29" s="9" t="s">
        <v>52</v>
      </c>
      <c r="B29" s="10" t="s">
        <v>191</v>
      </c>
      <c r="C29" s="10" t="s">
        <v>360</v>
      </c>
      <c r="D29" s="11">
        <v>2016</v>
      </c>
      <c r="E29" s="12">
        <v>4.5</v>
      </c>
      <c r="F29" s="21">
        <v>1.9</v>
      </c>
      <c r="G29" s="21">
        <v>1.9</v>
      </c>
      <c r="H29" s="13">
        <f t="shared" si="0"/>
        <v>1.9</v>
      </c>
      <c r="I29" s="13"/>
      <c r="J29" s="13">
        <f t="shared" si="1"/>
        <v>12.6</v>
      </c>
      <c r="K29" s="12">
        <v>3</v>
      </c>
      <c r="L29" s="21">
        <v>0.7</v>
      </c>
      <c r="M29" s="21">
        <v>0.5</v>
      </c>
      <c r="N29" s="13">
        <f t="shared" si="2"/>
        <v>0.6</v>
      </c>
      <c r="O29" s="13"/>
      <c r="P29" s="13">
        <f t="shared" si="3"/>
        <v>12.4</v>
      </c>
      <c r="Q29" s="12">
        <v>2.4</v>
      </c>
      <c r="R29" s="21">
        <v>1.1000000000000001</v>
      </c>
      <c r="S29" s="21">
        <v>1.6</v>
      </c>
      <c r="T29" s="13">
        <f t="shared" si="4"/>
        <v>1.35</v>
      </c>
      <c r="U29" s="13"/>
      <c r="V29" s="13">
        <f t="shared" si="5"/>
        <v>11.05</v>
      </c>
      <c r="W29" s="12">
        <v>3</v>
      </c>
      <c r="X29" s="21">
        <v>3</v>
      </c>
      <c r="Y29" s="21">
        <v>3.5</v>
      </c>
      <c r="Z29" s="13">
        <f t="shared" si="6"/>
        <v>3.25</v>
      </c>
      <c r="AA29" s="13"/>
      <c r="AB29" s="13">
        <f t="shared" si="7"/>
        <v>9.75</v>
      </c>
      <c r="AC29" s="12">
        <v>3.1</v>
      </c>
      <c r="AD29" s="21">
        <v>2.2000000000000002</v>
      </c>
      <c r="AE29" s="21">
        <v>2.5</v>
      </c>
      <c r="AF29" s="13">
        <f t="shared" si="8"/>
        <v>2.35</v>
      </c>
      <c r="AG29" s="13"/>
      <c r="AH29" s="14">
        <f t="shared" si="9"/>
        <v>10.75</v>
      </c>
      <c r="AI29" s="16">
        <f t="shared" si="10"/>
        <v>44.05</v>
      </c>
      <c r="AJ29" s="15">
        <f t="shared" si="11"/>
        <v>26</v>
      </c>
    </row>
    <row r="30" spans="1:36" ht="14" customHeight="1" x14ac:dyDescent="0.35">
      <c r="A30" s="9" t="s">
        <v>211</v>
      </c>
      <c r="B30" s="10" t="s">
        <v>25</v>
      </c>
      <c r="C30" s="10" t="s">
        <v>348</v>
      </c>
      <c r="D30" s="11">
        <v>2016</v>
      </c>
      <c r="E30" s="12">
        <v>4.5</v>
      </c>
      <c r="F30" s="21">
        <v>3.2</v>
      </c>
      <c r="G30" s="21">
        <v>3.3</v>
      </c>
      <c r="H30" s="13">
        <f t="shared" si="0"/>
        <v>3.25</v>
      </c>
      <c r="I30" s="13"/>
      <c r="J30" s="13">
        <f t="shared" si="1"/>
        <v>11.25</v>
      </c>
      <c r="K30" s="12">
        <v>3.7</v>
      </c>
      <c r="L30" s="21">
        <v>0.5</v>
      </c>
      <c r="M30" s="21">
        <v>0.4</v>
      </c>
      <c r="N30" s="13">
        <f t="shared" si="2"/>
        <v>0.45</v>
      </c>
      <c r="O30" s="13"/>
      <c r="P30" s="13">
        <f t="shared" si="3"/>
        <v>13.25</v>
      </c>
      <c r="Q30" s="12">
        <v>2.2000000000000002</v>
      </c>
      <c r="R30" s="21">
        <v>2.4</v>
      </c>
      <c r="S30" s="21">
        <v>2.5</v>
      </c>
      <c r="T30" s="13">
        <f t="shared" si="4"/>
        <v>2.4500000000000002</v>
      </c>
      <c r="U30" s="13"/>
      <c r="V30" s="13">
        <f t="shared" si="5"/>
        <v>9.75</v>
      </c>
      <c r="W30" s="12">
        <v>3.8</v>
      </c>
      <c r="X30" s="21">
        <v>4.5</v>
      </c>
      <c r="Y30" s="21">
        <v>4.4000000000000004</v>
      </c>
      <c r="Z30" s="13">
        <f t="shared" si="6"/>
        <v>4.45</v>
      </c>
      <c r="AA30" s="13"/>
      <c r="AB30" s="13">
        <f t="shared" si="7"/>
        <v>9.3500000000000014</v>
      </c>
      <c r="AC30" s="12">
        <v>3.8</v>
      </c>
      <c r="AD30" s="21">
        <v>1.5</v>
      </c>
      <c r="AE30" s="21">
        <v>1.3</v>
      </c>
      <c r="AF30" s="13">
        <f t="shared" si="8"/>
        <v>1.4</v>
      </c>
      <c r="AG30" s="13"/>
      <c r="AH30" s="14">
        <f t="shared" si="9"/>
        <v>12.4</v>
      </c>
      <c r="AI30" s="16">
        <f t="shared" si="10"/>
        <v>43.75</v>
      </c>
      <c r="AJ30" s="15">
        <f t="shared" si="11"/>
        <v>27</v>
      </c>
    </row>
    <row r="31" spans="1:36" x14ac:dyDescent="0.35">
      <c r="A31" s="9" t="s">
        <v>232</v>
      </c>
      <c r="B31" s="10" t="s">
        <v>58</v>
      </c>
      <c r="C31" s="10" t="s">
        <v>59</v>
      </c>
      <c r="D31" s="11">
        <v>2016</v>
      </c>
      <c r="E31" s="12">
        <v>4.5</v>
      </c>
      <c r="F31" s="21">
        <v>2</v>
      </c>
      <c r="G31" s="21">
        <v>1.6</v>
      </c>
      <c r="H31" s="13">
        <f t="shared" si="0"/>
        <v>1.8</v>
      </c>
      <c r="I31" s="13"/>
      <c r="J31" s="13">
        <f t="shared" si="1"/>
        <v>12.7</v>
      </c>
      <c r="K31" s="12">
        <v>3</v>
      </c>
      <c r="L31" s="21">
        <v>0.4</v>
      </c>
      <c r="M31" s="21">
        <v>0.3</v>
      </c>
      <c r="N31" s="13">
        <f t="shared" si="2"/>
        <v>0.35</v>
      </c>
      <c r="O31" s="13"/>
      <c r="P31" s="13">
        <f t="shared" si="3"/>
        <v>12.65</v>
      </c>
      <c r="Q31" s="12">
        <v>2.6</v>
      </c>
      <c r="R31" s="21">
        <v>3.5</v>
      </c>
      <c r="S31" s="21">
        <v>3.8</v>
      </c>
      <c r="T31" s="13">
        <f t="shared" si="4"/>
        <v>3.65</v>
      </c>
      <c r="U31" s="13"/>
      <c r="V31" s="13">
        <f t="shared" si="5"/>
        <v>8.9499999999999993</v>
      </c>
      <c r="W31" s="12">
        <v>4</v>
      </c>
      <c r="X31" s="21">
        <v>2.6</v>
      </c>
      <c r="Y31" s="21">
        <v>2.7</v>
      </c>
      <c r="Z31" s="13">
        <f t="shared" si="6"/>
        <v>2.6500000000000004</v>
      </c>
      <c r="AA31" s="13"/>
      <c r="AB31" s="13">
        <f t="shared" si="7"/>
        <v>11.35</v>
      </c>
      <c r="AC31" s="12">
        <v>3.5</v>
      </c>
      <c r="AD31" s="21">
        <v>2.9</v>
      </c>
      <c r="AE31" s="21">
        <v>2.7</v>
      </c>
      <c r="AF31" s="13">
        <f t="shared" si="8"/>
        <v>2.8</v>
      </c>
      <c r="AG31" s="13"/>
      <c r="AH31" s="14">
        <f t="shared" si="9"/>
        <v>10.7</v>
      </c>
      <c r="AI31" s="16">
        <f t="shared" si="10"/>
        <v>43.674999999999997</v>
      </c>
      <c r="AJ31" s="15">
        <f t="shared" si="11"/>
        <v>28</v>
      </c>
    </row>
    <row r="32" spans="1:36" x14ac:dyDescent="0.35">
      <c r="A32" s="9" t="s">
        <v>52</v>
      </c>
      <c r="B32" s="10" t="s">
        <v>117</v>
      </c>
      <c r="C32" s="10" t="s">
        <v>207</v>
      </c>
      <c r="D32" s="11">
        <v>2016</v>
      </c>
      <c r="E32" s="12">
        <v>4</v>
      </c>
      <c r="F32" s="21">
        <v>2.1</v>
      </c>
      <c r="G32" s="21">
        <v>2.2999999999999998</v>
      </c>
      <c r="H32" s="13">
        <f t="shared" si="0"/>
        <v>2.2000000000000002</v>
      </c>
      <c r="I32" s="13"/>
      <c r="J32" s="13">
        <f t="shared" si="1"/>
        <v>11.8</v>
      </c>
      <c r="K32" s="12">
        <v>3</v>
      </c>
      <c r="L32" s="21">
        <v>0.5</v>
      </c>
      <c r="M32" s="21">
        <v>0.4</v>
      </c>
      <c r="N32" s="13">
        <f t="shared" si="2"/>
        <v>0.45</v>
      </c>
      <c r="O32" s="13"/>
      <c r="P32" s="13">
        <f t="shared" si="3"/>
        <v>12.55</v>
      </c>
      <c r="Q32" s="12">
        <v>2.9</v>
      </c>
      <c r="R32" s="21">
        <v>2.7</v>
      </c>
      <c r="S32" s="21">
        <v>2.7</v>
      </c>
      <c r="T32" s="13">
        <f t="shared" si="4"/>
        <v>2.7</v>
      </c>
      <c r="U32" s="13"/>
      <c r="V32" s="13">
        <f t="shared" si="5"/>
        <v>10.199999999999999</v>
      </c>
      <c r="W32" s="12">
        <v>4</v>
      </c>
      <c r="X32" s="21">
        <v>2.2999999999999998</v>
      </c>
      <c r="Y32" s="21">
        <v>1.8</v>
      </c>
      <c r="Z32" s="13">
        <f t="shared" si="6"/>
        <v>2.0499999999999998</v>
      </c>
      <c r="AA32" s="13"/>
      <c r="AB32" s="13">
        <f t="shared" si="7"/>
        <v>11.95</v>
      </c>
      <c r="AC32" s="12">
        <v>2.4</v>
      </c>
      <c r="AD32" s="21">
        <v>3.5</v>
      </c>
      <c r="AE32" s="21">
        <v>3</v>
      </c>
      <c r="AF32" s="13">
        <f t="shared" si="8"/>
        <v>3.25</v>
      </c>
      <c r="AG32" s="13"/>
      <c r="AH32" s="14">
        <f t="shared" si="9"/>
        <v>9.15</v>
      </c>
      <c r="AI32" s="16">
        <f t="shared" si="10"/>
        <v>43.475000000000001</v>
      </c>
      <c r="AJ32" s="15">
        <f t="shared" si="11"/>
        <v>29</v>
      </c>
    </row>
    <row r="33" spans="1:36" x14ac:dyDescent="0.35">
      <c r="A33" s="9" t="s">
        <v>232</v>
      </c>
      <c r="B33" s="10" t="s">
        <v>62</v>
      </c>
      <c r="C33" s="10" t="s">
        <v>63</v>
      </c>
      <c r="D33" s="11">
        <v>2016</v>
      </c>
      <c r="E33" s="12">
        <v>4.5</v>
      </c>
      <c r="F33" s="21">
        <v>1.5</v>
      </c>
      <c r="G33" s="21">
        <v>1.6</v>
      </c>
      <c r="H33" s="13">
        <f t="shared" si="0"/>
        <v>1.55</v>
      </c>
      <c r="I33" s="13"/>
      <c r="J33" s="13">
        <f t="shared" si="1"/>
        <v>12.95</v>
      </c>
      <c r="K33" s="12">
        <v>3</v>
      </c>
      <c r="L33" s="21">
        <v>0.2</v>
      </c>
      <c r="M33" s="21">
        <v>0.2</v>
      </c>
      <c r="N33" s="13">
        <f t="shared" si="2"/>
        <v>0.2</v>
      </c>
      <c r="O33" s="13"/>
      <c r="P33" s="13">
        <f t="shared" si="3"/>
        <v>12.8</v>
      </c>
      <c r="Q33" s="12">
        <v>2.6</v>
      </c>
      <c r="R33" s="21">
        <v>2.4</v>
      </c>
      <c r="S33" s="21">
        <v>2.2000000000000002</v>
      </c>
      <c r="T33" s="13">
        <f t="shared" si="4"/>
        <v>2.2999999999999998</v>
      </c>
      <c r="U33" s="13"/>
      <c r="V33" s="13">
        <f t="shared" si="5"/>
        <v>10.3</v>
      </c>
      <c r="W33" s="12">
        <v>2.8</v>
      </c>
      <c r="X33" s="21">
        <v>4.2</v>
      </c>
      <c r="Y33" s="21">
        <v>3.8</v>
      </c>
      <c r="Z33" s="13">
        <f t="shared" si="6"/>
        <v>4</v>
      </c>
      <c r="AA33" s="13"/>
      <c r="AB33" s="13">
        <f t="shared" si="7"/>
        <v>8.8000000000000007</v>
      </c>
      <c r="AC33" s="12">
        <v>3.3</v>
      </c>
      <c r="AD33" s="21">
        <v>1.9</v>
      </c>
      <c r="AE33" s="21">
        <v>1.8</v>
      </c>
      <c r="AF33" s="13">
        <f t="shared" si="8"/>
        <v>1.85</v>
      </c>
      <c r="AG33" s="13"/>
      <c r="AH33" s="14">
        <f t="shared" si="9"/>
        <v>11.450000000000001</v>
      </c>
      <c r="AI33" s="16">
        <f t="shared" si="10"/>
        <v>43.425000000000004</v>
      </c>
      <c r="AJ33" s="15">
        <f t="shared" si="11"/>
        <v>30</v>
      </c>
    </row>
    <row r="34" spans="1:36" x14ac:dyDescent="0.35">
      <c r="A34" s="9" t="s">
        <v>32</v>
      </c>
      <c r="B34" s="10" t="s">
        <v>36</v>
      </c>
      <c r="C34" s="10" t="s">
        <v>37</v>
      </c>
      <c r="D34" s="11">
        <v>2016</v>
      </c>
      <c r="E34" s="12">
        <v>4</v>
      </c>
      <c r="F34" s="21">
        <v>3.6</v>
      </c>
      <c r="G34" s="21">
        <v>3.8</v>
      </c>
      <c r="H34" s="13">
        <f t="shared" si="0"/>
        <v>3.7</v>
      </c>
      <c r="I34" s="13"/>
      <c r="J34" s="13">
        <f t="shared" si="1"/>
        <v>10.3</v>
      </c>
      <c r="K34" s="12">
        <v>3</v>
      </c>
      <c r="L34" s="21">
        <v>0.7</v>
      </c>
      <c r="M34" s="21">
        <v>0.5</v>
      </c>
      <c r="N34" s="13">
        <f t="shared" si="2"/>
        <v>0.6</v>
      </c>
      <c r="O34" s="13"/>
      <c r="P34" s="13">
        <f t="shared" si="3"/>
        <v>12.4</v>
      </c>
      <c r="Q34" s="12">
        <v>2.4</v>
      </c>
      <c r="R34" s="21">
        <v>2.2999999999999998</v>
      </c>
      <c r="S34" s="21">
        <v>1.8</v>
      </c>
      <c r="T34" s="13">
        <f t="shared" si="4"/>
        <v>2.0499999999999998</v>
      </c>
      <c r="U34" s="13"/>
      <c r="V34" s="13">
        <f t="shared" si="5"/>
        <v>10.350000000000001</v>
      </c>
      <c r="W34" s="12">
        <v>2.2999999999999998</v>
      </c>
      <c r="X34" s="21">
        <v>2.8</v>
      </c>
      <c r="Y34" s="21">
        <v>2.2999999999999998</v>
      </c>
      <c r="Z34" s="13">
        <f t="shared" si="6"/>
        <v>2.5499999999999998</v>
      </c>
      <c r="AA34" s="13"/>
      <c r="AB34" s="13">
        <f t="shared" si="7"/>
        <v>9.75</v>
      </c>
      <c r="AC34" s="12">
        <v>3.8</v>
      </c>
      <c r="AD34" s="21">
        <v>2.2000000000000002</v>
      </c>
      <c r="AE34" s="21">
        <v>1.7</v>
      </c>
      <c r="AF34" s="13">
        <f t="shared" si="8"/>
        <v>1.9500000000000002</v>
      </c>
      <c r="AG34" s="13"/>
      <c r="AH34" s="14">
        <f t="shared" si="9"/>
        <v>11.850000000000001</v>
      </c>
      <c r="AI34" s="16">
        <f t="shared" si="10"/>
        <v>43.300000000000004</v>
      </c>
      <c r="AJ34" s="15">
        <f t="shared" si="11"/>
        <v>31</v>
      </c>
    </row>
    <row r="35" spans="1:36" x14ac:dyDescent="0.35">
      <c r="A35" s="9" t="s">
        <v>32</v>
      </c>
      <c r="B35" s="10" t="s">
        <v>38</v>
      </c>
      <c r="C35" s="10" t="s">
        <v>39</v>
      </c>
      <c r="D35" s="11">
        <v>2016</v>
      </c>
      <c r="E35" s="12">
        <v>4</v>
      </c>
      <c r="F35" s="21">
        <v>1.4</v>
      </c>
      <c r="G35" s="21">
        <v>1.1000000000000001</v>
      </c>
      <c r="H35" s="13">
        <f t="shared" si="0"/>
        <v>1.25</v>
      </c>
      <c r="I35" s="13"/>
      <c r="J35" s="13">
        <f t="shared" si="1"/>
        <v>12.75</v>
      </c>
      <c r="K35" s="12">
        <v>2</v>
      </c>
      <c r="L35" s="21">
        <v>0.4</v>
      </c>
      <c r="M35" s="21">
        <v>0.5</v>
      </c>
      <c r="N35" s="13">
        <f t="shared" si="2"/>
        <v>0.45</v>
      </c>
      <c r="O35" s="13"/>
      <c r="P35" s="13">
        <f t="shared" si="3"/>
        <v>11.55</v>
      </c>
      <c r="Q35" s="12">
        <v>2.2000000000000002</v>
      </c>
      <c r="R35" s="21">
        <v>2.9</v>
      </c>
      <c r="S35" s="21">
        <v>3.3</v>
      </c>
      <c r="T35" s="13">
        <f t="shared" si="4"/>
        <v>3.0999999999999996</v>
      </c>
      <c r="U35" s="13"/>
      <c r="V35" s="13">
        <f t="shared" si="5"/>
        <v>9.1</v>
      </c>
      <c r="W35" s="12">
        <v>3.2</v>
      </c>
      <c r="X35" s="21">
        <v>3.5</v>
      </c>
      <c r="Y35" s="21">
        <v>3</v>
      </c>
      <c r="Z35" s="13">
        <f t="shared" si="6"/>
        <v>3.25</v>
      </c>
      <c r="AA35" s="13"/>
      <c r="AB35" s="13">
        <f t="shared" si="7"/>
        <v>9.9499999999999993</v>
      </c>
      <c r="AC35" s="12">
        <v>3.1</v>
      </c>
      <c r="AD35" s="21">
        <v>2</v>
      </c>
      <c r="AE35" s="21">
        <v>1.8</v>
      </c>
      <c r="AF35" s="13">
        <f t="shared" si="8"/>
        <v>1.9</v>
      </c>
      <c r="AG35" s="13"/>
      <c r="AH35" s="14">
        <f t="shared" si="9"/>
        <v>11.2</v>
      </c>
      <c r="AI35" s="16">
        <f t="shared" si="10"/>
        <v>42.4</v>
      </c>
      <c r="AJ35" s="15">
        <f t="shared" si="11"/>
        <v>32</v>
      </c>
    </row>
    <row r="36" spans="1:36" x14ac:dyDescent="0.35">
      <c r="A36" s="9" t="s">
        <v>429</v>
      </c>
      <c r="B36" s="10" t="s">
        <v>71</v>
      </c>
      <c r="C36" s="10" t="s">
        <v>72</v>
      </c>
      <c r="D36" s="11">
        <v>2016</v>
      </c>
      <c r="E36" s="12">
        <v>4</v>
      </c>
      <c r="F36" s="21">
        <v>1.9</v>
      </c>
      <c r="G36" s="21">
        <v>1.9</v>
      </c>
      <c r="H36" s="13">
        <f t="shared" si="0"/>
        <v>1.9</v>
      </c>
      <c r="I36" s="13"/>
      <c r="J36" s="13">
        <f t="shared" si="1"/>
        <v>12.1</v>
      </c>
      <c r="K36" s="12">
        <v>3</v>
      </c>
      <c r="L36" s="21">
        <v>0.4</v>
      </c>
      <c r="M36" s="21">
        <v>0.3</v>
      </c>
      <c r="N36" s="13">
        <f t="shared" si="2"/>
        <v>0.35</v>
      </c>
      <c r="O36" s="13"/>
      <c r="P36" s="13">
        <f t="shared" si="3"/>
        <v>12.65</v>
      </c>
      <c r="Q36" s="12">
        <v>1.6</v>
      </c>
      <c r="R36" s="21">
        <v>1.3</v>
      </c>
      <c r="S36" s="21">
        <v>1.5</v>
      </c>
      <c r="T36" s="13">
        <f t="shared" si="4"/>
        <v>1.4</v>
      </c>
      <c r="U36" s="13"/>
      <c r="V36" s="13">
        <f t="shared" si="5"/>
        <v>10.199999999999999</v>
      </c>
      <c r="W36" s="12">
        <v>1.8</v>
      </c>
      <c r="X36" s="21">
        <v>3.1</v>
      </c>
      <c r="Y36" s="21">
        <v>3</v>
      </c>
      <c r="Z36" s="13">
        <f t="shared" si="6"/>
        <v>3.05</v>
      </c>
      <c r="AA36" s="13"/>
      <c r="AB36" s="13">
        <f t="shared" si="7"/>
        <v>8.75</v>
      </c>
      <c r="AC36" s="12">
        <v>2.8</v>
      </c>
      <c r="AD36" s="21">
        <v>2.1</v>
      </c>
      <c r="AE36" s="21">
        <v>2</v>
      </c>
      <c r="AF36" s="13">
        <f t="shared" si="8"/>
        <v>2.0499999999999998</v>
      </c>
      <c r="AG36" s="13"/>
      <c r="AH36" s="14">
        <f t="shared" si="9"/>
        <v>10.75</v>
      </c>
      <c r="AI36" s="16">
        <f t="shared" si="10"/>
        <v>42.075000000000003</v>
      </c>
      <c r="AJ36" s="15">
        <f t="shared" si="11"/>
        <v>33</v>
      </c>
    </row>
    <row r="37" spans="1:36" x14ac:dyDescent="0.35">
      <c r="A37" s="9" t="s">
        <v>52</v>
      </c>
      <c r="B37" s="10" t="s">
        <v>55</v>
      </c>
      <c r="C37" s="10" t="s">
        <v>56</v>
      </c>
      <c r="D37" s="11">
        <v>2016</v>
      </c>
      <c r="E37" s="12">
        <v>4</v>
      </c>
      <c r="F37" s="21">
        <v>2</v>
      </c>
      <c r="G37" s="21">
        <v>1.5</v>
      </c>
      <c r="H37" s="13">
        <f t="shared" si="0"/>
        <v>1.75</v>
      </c>
      <c r="I37" s="13"/>
      <c r="J37" s="13">
        <f t="shared" si="1"/>
        <v>12.25</v>
      </c>
      <c r="K37" s="12">
        <v>3</v>
      </c>
      <c r="L37" s="21">
        <v>0.2</v>
      </c>
      <c r="M37" s="21">
        <v>0.2</v>
      </c>
      <c r="N37" s="13">
        <f t="shared" si="2"/>
        <v>0.2</v>
      </c>
      <c r="O37" s="13"/>
      <c r="P37" s="13">
        <f t="shared" si="3"/>
        <v>12.8</v>
      </c>
      <c r="Q37" s="12">
        <v>2.2000000000000002</v>
      </c>
      <c r="R37" s="21">
        <v>1.9</v>
      </c>
      <c r="S37" s="21">
        <v>2.4</v>
      </c>
      <c r="T37" s="13">
        <f t="shared" si="4"/>
        <v>2.15</v>
      </c>
      <c r="U37" s="13"/>
      <c r="V37" s="13">
        <f t="shared" si="5"/>
        <v>10.049999999999999</v>
      </c>
      <c r="W37" s="12">
        <v>1.6</v>
      </c>
      <c r="X37" s="21">
        <v>3.8</v>
      </c>
      <c r="Y37" s="21">
        <v>3.4</v>
      </c>
      <c r="Z37" s="13">
        <f t="shared" si="6"/>
        <v>3.5999999999999996</v>
      </c>
      <c r="AA37" s="13"/>
      <c r="AB37" s="13">
        <f t="shared" si="7"/>
        <v>8</v>
      </c>
      <c r="AC37" s="12">
        <v>3.5</v>
      </c>
      <c r="AD37" s="21">
        <v>2</v>
      </c>
      <c r="AE37" s="21">
        <v>2.5</v>
      </c>
      <c r="AF37" s="13">
        <f t="shared" si="8"/>
        <v>2.25</v>
      </c>
      <c r="AG37" s="13"/>
      <c r="AH37" s="14">
        <f t="shared" si="9"/>
        <v>11.25</v>
      </c>
      <c r="AI37" s="16">
        <f t="shared" si="10"/>
        <v>41.825000000000003</v>
      </c>
      <c r="AJ37" s="15">
        <f t="shared" si="11"/>
        <v>34</v>
      </c>
    </row>
    <row r="38" spans="1:36" x14ac:dyDescent="0.35">
      <c r="A38" s="9" t="s">
        <v>425</v>
      </c>
      <c r="B38" s="10" t="s">
        <v>146</v>
      </c>
      <c r="C38" s="10" t="s">
        <v>356</v>
      </c>
      <c r="D38" s="11">
        <v>2016</v>
      </c>
      <c r="E38" s="12">
        <v>4</v>
      </c>
      <c r="F38" s="21">
        <v>3.1</v>
      </c>
      <c r="G38" s="21">
        <v>3</v>
      </c>
      <c r="H38" s="13">
        <f t="shared" si="0"/>
        <v>3.05</v>
      </c>
      <c r="I38" s="13"/>
      <c r="J38" s="13">
        <f t="shared" si="1"/>
        <v>10.95</v>
      </c>
      <c r="K38" s="12">
        <v>3</v>
      </c>
      <c r="L38" s="21">
        <v>0.2</v>
      </c>
      <c r="M38" s="21">
        <v>0.3</v>
      </c>
      <c r="N38" s="13">
        <f t="shared" si="2"/>
        <v>0.25</v>
      </c>
      <c r="O38" s="13"/>
      <c r="P38" s="13">
        <f t="shared" si="3"/>
        <v>12.75</v>
      </c>
      <c r="Q38" s="12">
        <v>2.2000000000000002</v>
      </c>
      <c r="R38" s="21">
        <v>2.4</v>
      </c>
      <c r="S38" s="21">
        <v>2.8</v>
      </c>
      <c r="T38" s="13">
        <f t="shared" si="4"/>
        <v>2.5999999999999996</v>
      </c>
      <c r="U38" s="13"/>
      <c r="V38" s="13">
        <f t="shared" si="5"/>
        <v>9.6</v>
      </c>
      <c r="W38" s="12">
        <v>2.7</v>
      </c>
      <c r="X38" s="21">
        <v>4</v>
      </c>
      <c r="Y38" s="21">
        <v>3.5</v>
      </c>
      <c r="Z38" s="13">
        <f t="shared" si="6"/>
        <v>3.75</v>
      </c>
      <c r="AA38" s="13"/>
      <c r="AB38" s="13">
        <f t="shared" si="7"/>
        <v>8.9499999999999993</v>
      </c>
      <c r="AC38" s="12">
        <v>3.6</v>
      </c>
      <c r="AD38" s="21">
        <v>2.9</v>
      </c>
      <c r="AE38" s="21">
        <v>2.4</v>
      </c>
      <c r="AF38" s="13">
        <f t="shared" si="8"/>
        <v>2.65</v>
      </c>
      <c r="AG38" s="13"/>
      <c r="AH38" s="14">
        <f t="shared" si="9"/>
        <v>10.95</v>
      </c>
      <c r="AI38" s="16">
        <f t="shared" si="10"/>
        <v>41.349999999999994</v>
      </c>
      <c r="AJ38" s="15">
        <f t="shared" si="11"/>
        <v>35</v>
      </c>
    </row>
    <row r="39" spans="1:36" x14ac:dyDescent="0.35">
      <c r="A39" s="9" t="s">
        <v>32</v>
      </c>
      <c r="B39" s="10" t="s">
        <v>33</v>
      </c>
      <c r="C39" s="10" t="s">
        <v>34</v>
      </c>
      <c r="D39" s="11">
        <v>2016</v>
      </c>
      <c r="E39" s="12">
        <v>4</v>
      </c>
      <c r="F39" s="21">
        <v>2</v>
      </c>
      <c r="G39" s="21">
        <v>1.8</v>
      </c>
      <c r="H39" s="13">
        <f t="shared" si="0"/>
        <v>1.9</v>
      </c>
      <c r="I39" s="13"/>
      <c r="J39" s="13">
        <f t="shared" si="1"/>
        <v>12.1</v>
      </c>
      <c r="K39" s="12">
        <v>3</v>
      </c>
      <c r="L39" s="21">
        <v>1.1000000000000001</v>
      </c>
      <c r="M39" s="21">
        <v>1.2</v>
      </c>
      <c r="N39" s="13">
        <f t="shared" si="2"/>
        <v>1.1499999999999999</v>
      </c>
      <c r="O39" s="13"/>
      <c r="P39" s="13">
        <f t="shared" si="3"/>
        <v>11.85</v>
      </c>
      <c r="Q39" s="12">
        <v>2.4</v>
      </c>
      <c r="R39" s="21">
        <v>2.8</v>
      </c>
      <c r="S39" s="21">
        <v>2.9</v>
      </c>
      <c r="T39" s="13">
        <f t="shared" si="4"/>
        <v>2.8499999999999996</v>
      </c>
      <c r="U39" s="13"/>
      <c r="V39" s="13">
        <f t="shared" si="5"/>
        <v>9.5500000000000007</v>
      </c>
      <c r="W39" s="12">
        <v>2</v>
      </c>
      <c r="X39" s="21">
        <v>4.3</v>
      </c>
      <c r="Y39" s="21">
        <v>3.8</v>
      </c>
      <c r="Z39" s="13">
        <f t="shared" si="6"/>
        <v>4.05</v>
      </c>
      <c r="AA39" s="13"/>
      <c r="AB39" s="13">
        <f t="shared" si="7"/>
        <v>7.95</v>
      </c>
      <c r="AC39" s="12">
        <v>3</v>
      </c>
      <c r="AD39" s="21">
        <v>2.2999999999999998</v>
      </c>
      <c r="AE39" s="21">
        <v>1.9</v>
      </c>
      <c r="AF39" s="13">
        <f t="shared" si="8"/>
        <v>2.0999999999999996</v>
      </c>
      <c r="AG39" s="13"/>
      <c r="AH39" s="14">
        <f t="shared" si="9"/>
        <v>10.9</v>
      </c>
      <c r="AI39" s="16">
        <f t="shared" si="10"/>
        <v>40.375</v>
      </c>
      <c r="AJ39" s="15">
        <f t="shared" si="11"/>
        <v>36</v>
      </c>
    </row>
  </sheetData>
  <sheetProtection algorithmName="SHA-512" hashValue="qVt7KcyuFXw+kHsqSMIospYUBlfmSvmF/nCYqmn2CZkB5U9OmtGUcXZCDHgxdsRmQ0YyUjyDWQW+IhV73lBDCQ==" saltValue="Q1VlTeEKTE5c6Gp1KcYF4g==" spinCount="100000" sheet="1" objects="1" scenarios="1"/>
  <protectedRanges>
    <protectedRange sqref="A1" name="Überschrift"/>
  </protectedRanges>
  <sortState xmlns:xlrd2="http://schemas.microsoft.com/office/spreadsheetml/2017/richdata2" ref="A4:AJ40">
    <sortCondition ref="AJ4:AJ40"/>
  </sortState>
  <mergeCells count="12">
    <mergeCell ref="AI2:AI3"/>
    <mergeCell ref="AJ2:AJ3"/>
    <mergeCell ref="A1:AJ1"/>
    <mergeCell ref="A2:A3"/>
    <mergeCell ref="B2:B3"/>
    <mergeCell ref="C2:C3"/>
    <mergeCell ref="D2:D3"/>
    <mergeCell ref="E2:J2"/>
    <mergeCell ref="K2:P2"/>
    <mergeCell ref="Q2:V2"/>
    <mergeCell ref="W2:AB2"/>
    <mergeCell ref="AC2:AH2"/>
  </mergeCells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Sa1 (2015)</vt:lpstr>
      <vt:lpstr>Sa2 (2013)</vt:lpstr>
      <vt:lpstr>Sa3 (2012)</vt:lpstr>
      <vt:lpstr>Sa4 (2010)</vt:lpstr>
      <vt:lpstr>Sa4 (2009)</vt:lpstr>
      <vt:lpstr>So1 (2017)</vt:lpstr>
      <vt:lpstr>So1 (2011)</vt:lpstr>
      <vt:lpstr>So1 (2008uä)</vt:lpstr>
      <vt:lpstr>So2 (2016)</vt:lpstr>
      <vt:lpstr>So3 (2014)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Ruge</dc:creator>
  <cp:lastModifiedBy>Indra Ruge</cp:lastModifiedBy>
  <cp:lastPrinted>2024-11-25T11:32:37Z</cp:lastPrinted>
  <dcterms:created xsi:type="dcterms:W3CDTF">2024-11-11T14:03:21Z</dcterms:created>
  <dcterms:modified xsi:type="dcterms:W3CDTF">2025-12-01T10:20:29Z</dcterms:modified>
</cp:coreProperties>
</file>